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 firstSheet="3" activeTab="4"/>
  </bookViews>
  <sheets>
    <sheet name="DSC data" sheetId="3" r:id="rId1"/>
    <sheet name="Melting Point" sheetId="4" r:id="rId2"/>
    <sheet name="Cryst Temp and Enthalpy" sheetId="5" r:id="rId3"/>
    <sheet name="DSC vs EGC" sheetId="6" r:id="rId4"/>
    <sheet name="IV vs EGC" sheetId="7" r:id="rId5"/>
    <sheet name="All IV Vs EGC - Tit" sheetId="8" r:id="rId6"/>
    <sheet name="All IV Vs EGC - NMR" sheetId="9" r:id="rId7"/>
  </sheets>
  <calcPr calcId="125725"/>
</workbook>
</file>

<file path=xl/calcChain.xml><?xml version="1.0" encoding="utf-8"?>
<calcChain xmlns="http://schemas.openxmlformats.org/spreadsheetml/2006/main">
  <c r="F31" i="6"/>
  <c r="F30"/>
  <c r="F29"/>
  <c r="F28"/>
  <c r="F27"/>
  <c r="F23"/>
  <c r="F22"/>
  <c r="F21"/>
  <c r="F20"/>
  <c r="F19"/>
  <c r="F15"/>
  <c r="F14"/>
  <c r="F13"/>
  <c r="F12"/>
  <c r="F11"/>
  <c r="F7"/>
  <c r="F6"/>
  <c r="F5"/>
  <c r="F4"/>
  <c r="F3"/>
</calcChain>
</file>

<file path=xl/sharedStrings.xml><?xml version="1.0" encoding="utf-8"?>
<sst xmlns="http://schemas.openxmlformats.org/spreadsheetml/2006/main" count="243" uniqueCount="69">
  <si>
    <t xml:space="preserve">E239 </t>
  </si>
  <si>
    <t>E239 - 3DH</t>
  </si>
  <si>
    <t>E239 - 7DH</t>
  </si>
  <si>
    <t>E239 - 10DH</t>
  </si>
  <si>
    <t>E239 - 14HD</t>
  </si>
  <si>
    <t xml:space="preserve">Sample </t>
  </si>
  <si>
    <t xml:space="preserve">Titration </t>
  </si>
  <si>
    <t>E239 + 1% Car</t>
  </si>
  <si>
    <t>E239 + 1% Car - 3DH</t>
  </si>
  <si>
    <t>E239 + 1% Car - 7DH</t>
  </si>
  <si>
    <t>E239 + 1% Car - 14DH</t>
  </si>
  <si>
    <t>E239 + 1% Car - 10DH</t>
  </si>
  <si>
    <t>E187</t>
  </si>
  <si>
    <t>E187 - 3DH</t>
  </si>
  <si>
    <t>E187- 7DH</t>
  </si>
  <si>
    <t>E187 - 10DH</t>
  </si>
  <si>
    <t>E187 - 14DH</t>
  </si>
  <si>
    <t>E187 + 1% Car</t>
  </si>
  <si>
    <t>E187 + 1% Car - 3DH</t>
  </si>
  <si>
    <t>E187 + 1% Car - 7DH</t>
  </si>
  <si>
    <t>E187 + 1% Car - 10DH</t>
  </si>
  <si>
    <t>E187 + 1% Car - 14DH</t>
  </si>
  <si>
    <t xml:space="preserve">IV measurement </t>
  </si>
  <si>
    <t>Crystallisation Temperature</t>
  </si>
  <si>
    <t xml:space="preserve">Enthalpy of crystallisation </t>
  </si>
  <si>
    <t>Melting point ( Initial heat)</t>
  </si>
  <si>
    <t xml:space="preserve">Melting point (reheat scan) </t>
  </si>
  <si>
    <t>Error Crystallisation Temperature</t>
  </si>
  <si>
    <t xml:space="preserve">Error Enthalpy of crystallisation </t>
  </si>
  <si>
    <t>Error Melting point ( Initial heat)</t>
  </si>
  <si>
    <t xml:space="preserve">Error Melting point (reheat scan) </t>
  </si>
  <si>
    <t>Errror Melting point ( Initial heat)</t>
  </si>
  <si>
    <t>Hydrogen NMR</t>
  </si>
  <si>
    <t>3DH</t>
  </si>
  <si>
    <t>7DH</t>
  </si>
  <si>
    <t>0DH</t>
  </si>
  <si>
    <t>Error - E239 - Initial</t>
  </si>
  <si>
    <t>Error - E239 - reheat</t>
  </si>
  <si>
    <t>Error - E239 + 1% Car - Initial</t>
  </si>
  <si>
    <t>Error - E239 + 1% Car - reheat</t>
  </si>
  <si>
    <t>Error - E187 - Initial</t>
  </si>
  <si>
    <t>Error - E187 - reheat</t>
  </si>
  <si>
    <t>Error - E187 + 1% Car - Initial</t>
  </si>
  <si>
    <t>Error - E187 + 1% Car - reheat</t>
  </si>
  <si>
    <t>E239</t>
  </si>
  <si>
    <t>Error - E187</t>
  </si>
  <si>
    <t>Error - E187 + 1% Car</t>
  </si>
  <si>
    <t>Error - E239</t>
  </si>
  <si>
    <t>Error - E239 + 1% Car</t>
  </si>
  <si>
    <t>14DH</t>
  </si>
  <si>
    <t xml:space="preserve">E187 + 1% Car - 10DH </t>
  </si>
  <si>
    <t>10DH</t>
  </si>
  <si>
    <t>NMR</t>
  </si>
  <si>
    <t xml:space="preserve"> Initial</t>
  </si>
  <si>
    <t xml:space="preserve"> Reheat</t>
  </si>
  <si>
    <t>Initial</t>
  </si>
  <si>
    <t>Reheat</t>
  </si>
  <si>
    <t xml:space="preserve"> NMR</t>
  </si>
  <si>
    <t>CT</t>
  </si>
  <si>
    <t xml:space="preserve"> CT</t>
  </si>
  <si>
    <t xml:space="preserve">E239 + 1% Car </t>
  </si>
  <si>
    <t xml:space="preserve">Average </t>
  </si>
  <si>
    <t xml:space="preserve">Avergae </t>
  </si>
  <si>
    <t xml:space="preserve">Error's </t>
  </si>
  <si>
    <t>MT</t>
  </si>
  <si>
    <t>E187 + 6% Car - 3DH</t>
  </si>
  <si>
    <t>E187 + 6% Car - 7DH</t>
  </si>
  <si>
    <t>E187 + 6% Car - 10DH</t>
  </si>
  <si>
    <t>E187 + 6% Car - 14DH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</si>
</sst>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0" fontId="0" fillId="0" borderId="0" xfId="0" applyFont="1" applyFill="1" applyBorder="1"/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88868128772039"/>
          <c:y val="6.3898887639045124E-2"/>
          <c:w val="0.71625190918931769"/>
          <c:h val="0.85653105861767365"/>
        </c:manualLayout>
      </c:layout>
      <c:lineChart>
        <c:grouping val="standard"/>
        <c:ser>
          <c:idx val="0"/>
          <c:order val="0"/>
          <c:tx>
            <c:strRef>
              <c:f>'Melting Point'!$B$1</c:f>
              <c:strCache>
                <c:ptCount val="1"/>
                <c:pt idx="0">
                  <c:v> 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Point'!$H$2:$H$6</c:f>
                <c:numCache>
                  <c:formatCode>General</c:formatCode>
                  <c:ptCount val="5"/>
                  <c:pt idx="0">
                    <c:v>0.15</c:v>
                  </c:pt>
                  <c:pt idx="1">
                    <c:v>0.77</c:v>
                  </c:pt>
                  <c:pt idx="2">
                    <c:v>0.75</c:v>
                  </c:pt>
                  <c:pt idx="3">
                    <c:v>0.45</c:v>
                  </c:pt>
                  <c:pt idx="4">
                    <c:v>1</c:v>
                  </c:pt>
                </c:numCache>
              </c:numRef>
            </c:plus>
            <c:minus>
              <c:numRef>
                <c:f>'Melting Point'!$H$2:$H$6</c:f>
                <c:numCache>
                  <c:formatCode>General</c:formatCode>
                  <c:ptCount val="5"/>
                  <c:pt idx="0">
                    <c:v>0.15</c:v>
                  </c:pt>
                  <c:pt idx="1">
                    <c:v>0.77</c:v>
                  </c:pt>
                  <c:pt idx="2">
                    <c:v>0.75</c:v>
                  </c:pt>
                  <c:pt idx="3">
                    <c:v>0.45</c:v>
                  </c:pt>
                  <c:pt idx="4">
                    <c:v>1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Point'!$A$2:$A$6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Point'!$B$2:$B$6</c:f>
              <c:numCache>
                <c:formatCode>General</c:formatCode>
                <c:ptCount val="5"/>
                <c:pt idx="0">
                  <c:v>253.51</c:v>
                </c:pt>
                <c:pt idx="1">
                  <c:v>255.36</c:v>
                </c:pt>
                <c:pt idx="2">
                  <c:v>256.70999999999998</c:v>
                </c:pt>
                <c:pt idx="3">
                  <c:v>257.64</c:v>
                </c:pt>
                <c:pt idx="4">
                  <c:v>257.10000000000002</c:v>
                </c:pt>
              </c:numCache>
            </c:numRef>
          </c:val>
        </c:ser>
        <c:ser>
          <c:idx val="1"/>
          <c:order val="1"/>
          <c:tx>
            <c:strRef>
              <c:f>'Melting Point'!$C$1</c:f>
              <c:strCache>
                <c:ptCount val="1"/>
                <c:pt idx="0">
                  <c:v> 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Point'!$I$2:$I$6</c:f>
                <c:numCache>
                  <c:formatCode>General</c:formatCode>
                  <c:ptCount val="5"/>
                  <c:pt idx="0">
                    <c:v>0.27</c:v>
                  </c:pt>
                  <c:pt idx="1">
                    <c:v>0.26</c:v>
                  </c:pt>
                  <c:pt idx="2">
                    <c:v>0.18</c:v>
                  </c:pt>
                  <c:pt idx="3">
                    <c:v>0.17</c:v>
                  </c:pt>
                  <c:pt idx="4">
                    <c:v>0.19</c:v>
                  </c:pt>
                </c:numCache>
              </c:numRef>
            </c:plus>
            <c:minus>
              <c:numRef>
                <c:f>'Melting Point'!$I$2:$I$6</c:f>
                <c:numCache>
                  <c:formatCode>General</c:formatCode>
                  <c:ptCount val="5"/>
                  <c:pt idx="0">
                    <c:v>0.27</c:v>
                  </c:pt>
                  <c:pt idx="1">
                    <c:v>0.26</c:v>
                  </c:pt>
                  <c:pt idx="2">
                    <c:v>0.18</c:v>
                  </c:pt>
                  <c:pt idx="3">
                    <c:v>0.17</c:v>
                  </c:pt>
                  <c:pt idx="4">
                    <c:v>0.19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Point'!$A$2:$A$6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Point'!$C$2:$C$6</c:f>
              <c:numCache>
                <c:formatCode>General</c:formatCode>
                <c:ptCount val="5"/>
                <c:pt idx="0">
                  <c:v>251.56</c:v>
                </c:pt>
                <c:pt idx="1">
                  <c:v>252.4</c:v>
                </c:pt>
                <c:pt idx="2">
                  <c:v>252.77</c:v>
                </c:pt>
                <c:pt idx="3">
                  <c:v>254.39</c:v>
                </c:pt>
                <c:pt idx="4">
                  <c:v>254.72</c:v>
                </c:pt>
              </c:numCache>
            </c:numRef>
          </c:val>
        </c:ser>
        <c:marker val="1"/>
        <c:axId val="175013888"/>
        <c:axId val="175015424"/>
      </c:lineChart>
      <c:catAx>
        <c:axId val="175013888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015424"/>
        <c:crosses val="autoZero"/>
        <c:auto val="1"/>
        <c:lblAlgn val="ctr"/>
        <c:lblOffset val="100"/>
      </c:catAx>
      <c:valAx>
        <c:axId val="175015424"/>
        <c:scaling>
          <c:orientation val="minMax"/>
          <c:max val="260"/>
          <c:min val="248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774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013888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275240594925634"/>
          <c:y val="2.8252405949256338E-2"/>
          <c:w val="0.50639326334208223"/>
          <c:h val="0.78169364246135964"/>
        </c:manualLayout>
      </c:layout>
      <c:scatterChart>
        <c:scatterStyle val="lineMarker"/>
        <c:ser>
          <c:idx val="0"/>
          <c:order val="0"/>
          <c:tx>
            <c:v>Titration 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EGC'!$D$11:$D$15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'DSC vs EGC'!$A$11:$A$15</c:f>
              <c:numCache>
                <c:formatCode>General</c:formatCode>
                <c:ptCount val="5"/>
                <c:pt idx="0">
                  <c:v>190.19</c:v>
                </c:pt>
                <c:pt idx="1">
                  <c:v>192.44</c:v>
                </c:pt>
                <c:pt idx="2">
                  <c:v>196.85</c:v>
                </c:pt>
                <c:pt idx="3">
                  <c:v>200.85</c:v>
                </c:pt>
                <c:pt idx="4">
                  <c:v>205.98</c:v>
                </c:pt>
              </c:numCache>
            </c:numRef>
          </c:yVal>
        </c:ser>
        <c:ser>
          <c:idx val="2"/>
          <c:order val="1"/>
          <c:tx>
            <c:v>NMR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'DSC vs EGC'!$E$11:$E$15</c:f>
              <c:numCache>
                <c:formatCode>General</c:formatCode>
                <c:ptCount val="5"/>
                <c:pt idx="0">
                  <c:v>23.2</c:v>
                </c:pt>
                <c:pt idx="1">
                  <c:v>54.45</c:v>
                </c:pt>
                <c:pt idx="2">
                  <c:v>79.680000000000007</c:v>
                </c:pt>
                <c:pt idx="3">
                  <c:v>94.8</c:v>
                </c:pt>
                <c:pt idx="4">
                  <c:v>210.06</c:v>
                </c:pt>
              </c:numCache>
            </c:numRef>
          </c:xVal>
          <c:yVal>
            <c:numRef>
              <c:f>'DSC vs EGC'!$A$11:$A$15</c:f>
              <c:numCache>
                <c:formatCode>General</c:formatCode>
                <c:ptCount val="5"/>
                <c:pt idx="0">
                  <c:v>190.19</c:v>
                </c:pt>
                <c:pt idx="1">
                  <c:v>192.44</c:v>
                </c:pt>
                <c:pt idx="2">
                  <c:v>196.85</c:v>
                </c:pt>
                <c:pt idx="3">
                  <c:v>200.85</c:v>
                </c:pt>
                <c:pt idx="4">
                  <c:v>205.98</c:v>
                </c:pt>
              </c:numCache>
            </c:numRef>
          </c:yVal>
        </c:ser>
        <c:axId val="176099712"/>
        <c:axId val="176102016"/>
      </c:scatterChart>
      <c:valAx>
        <c:axId val="176099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End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group concentration / equivalents per 10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grams 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6102016"/>
        <c:crosses val="autoZero"/>
        <c:crossBetween val="midCat"/>
      </c:valAx>
      <c:valAx>
        <c:axId val="176102016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213790463692038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6099712"/>
        <c:crosses val="autoZero"/>
        <c:crossBetween val="midCat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734216957820104"/>
          <c:y val="2.8252405949256338E-2"/>
          <c:w val="0.56606050749680381"/>
          <c:h val="0.80484179060951233"/>
        </c:manualLayout>
      </c:layout>
      <c:scatterChart>
        <c:scatterStyle val="lineMarker"/>
        <c:ser>
          <c:idx val="0"/>
          <c:order val="0"/>
          <c:tx>
            <c:v>Titration 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'DSC vs EGC'!$A$27:$A$31</c:f>
              <c:numCache>
                <c:formatCode>General</c:formatCode>
                <c:ptCount val="5"/>
                <c:pt idx="0">
                  <c:v>184.45</c:v>
                </c:pt>
                <c:pt idx="1">
                  <c:v>187.27</c:v>
                </c:pt>
                <c:pt idx="2">
                  <c:v>191.34</c:v>
                </c:pt>
                <c:pt idx="3">
                  <c:v>192.34</c:v>
                </c:pt>
                <c:pt idx="4">
                  <c:v>194.42</c:v>
                </c:pt>
              </c:numCache>
            </c:numRef>
          </c:yVal>
        </c:ser>
        <c:ser>
          <c:idx val="2"/>
          <c:order val="1"/>
          <c:tx>
            <c:v>NMR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'DSC vs EGC'!$E$27:$E$31</c:f>
              <c:numCache>
                <c:formatCode>General</c:formatCode>
                <c:ptCount val="5"/>
                <c:pt idx="0">
                  <c:v>2.54</c:v>
                </c:pt>
                <c:pt idx="1">
                  <c:v>0.73</c:v>
                </c:pt>
                <c:pt idx="2">
                  <c:v>3.67</c:v>
                </c:pt>
                <c:pt idx="3">
                  <c:v>8.2200000000000006</c:v>
                </c:pt>
                <c:pt idx="4">
                  <c:v>18.29</c:v>
                </c:pt>
              </c:numCache>
            </c:numRef>
          </c:xVal>
          <c:yVal>
            <c:numRef>
              <c:f>'DSC vs EGC'!$A$27:$A$31</c:f>
              <c:numCache>
                <c:formatCode>General</c:formatCode>
                <c:ptCount val="5"/>
                <c:pt idx="0">
                  <c:v>184.45</c:v>
                </c:pt>
                <c:pt idx="1">
                  <c:v>187.27</c:v>
                </c:pt>
                <c:pt idx="2">
                  <c:v>191.34</c:v>
                </c:pt>
                <c:pt idx="3">
                  <c:v>192.34</c:v>
                </c:pt>
                <c:pt idx="4">
                  <c:v>194.42</c:v>
                </c:pt>
              </c:numCache>
            </c:numRef>
          </c:yVal>
        </c:ser>
        <c:axId val="176134784"/>
        <c:axId val="176145536"/>
      </c:scatterChart>
      <c:valAx>
        <c:axId val="176134784"/>
        <c:scaling>
          <c:orientation val="minMax"/>
          <c:max val="250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6145536"/>
        <c:crosses val="autoZero"/>
        <c:crossBetween val="midCat"/>
      </c:valAx>
      <c:valAx>
        <c:axId val="176145536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 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504456521248113E-2"/>
              <c:y val="0.1074901574803155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6134784"/>
        <c:crosses val="autoZero"/>
        <c:crossBetween val="midCat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275240594925634"/>
          <c:y val="2.8252405949256338E-2"/>
          <c:w val="0.57524008294143969"/>
          <c:h val="0.81410104986876641"/>
        </c:manualLayout>
      </c:layout>
      <c:scatterChart>
        <c:scatterStyle val="lineMarker"/>
        <c:ser>
          <c:idx val="0"/>
          <c:order val="0"/>
          <c:tx>
            <c:v>Titration 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EGC'!$D$19:$D$23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'DSC vs EGC'!$A$19:$A$23</c:f>
              <c:numCache>
                <c:formatCode>General</c:formatCode>
                <c:ptCount val="5"/>
                <c:pt idx="0">
                  <c:v>186.94</c:v>
                </c:pt>
                <c:pt idx="1">
                  <c:v>191.82</c:v>
                </c:pt>
                <c:pt idx="2">
                  <c:v>195.83</c:v>
                </c:pt>
                <c:pt idx="3">
                  <c:v>201.04</c:v>
                </c:pt>
                <c:pt idx="4">
                  <c:v>207.81</c:v>
                </c:pt>
              </c:numCache>
            </c:numRef>
          </c:yVal>
        </c:ser>
        <c:ser>
          <c:idx val="2"/>
          <c:order val="1"/>
          <c:tx>
            <c:v>NMR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'DSC vs EGC'!$E$19:$E$23</c:f>
              <c:numCache>
                <c:formatCode>General</c:formatCode>
                <c:ptCount val="5"/>
                <c:pt idx="0">
                  <c:v>15.49</c:v>
                </c:pt>
                <c:pt idx="1">
                  <c:v>25.67</c:v>
                </c:pt>
                <c:pt idx="2">
                  <c:v>54.04</c:v>
                </c:pt>
                <c:pt idx="3">
                  <c:v>70.489999999999995</c:v>
                </c:pt>
                <c:pt idx="4">
                  <c:v>159.1</c:v>
                </c:pt>
              </c:numCache>
            </c:numRef>
          </c:xVal>
          <c:yVal>
            <c:numRef>
              <c:f>'DSC vs EGC'!$A$19:$A$23</c:f>
              <c:numCache>
                <c:formatCode>General</c:formatCode>
                <c:ptCount val="5"/>
                <c:pt idx="0">
                  <c:v>186.94</c:v>
                </c:pt>
                <c:pt idx="1">
                  <c:v>191.82</c:v>
                </c:pt>
                <c:pt idx="2">
                  <c:v>195.83</c:v>
                </c:pt>
                <c:pt idx="3">
                  <c:v>201.04</c:v>
                </c:pt>
                <c:pt idx="4">
                  <c:v>207.81</c:v>
                </c:pt>
              </c:numCache>
            </c:numRef>
          </c:yVal>
        </c:ser>
        <c:axId val="176022656"/>
        <c:axId val="176024960"/>
      </c:scatterChart>
      <c:valAx>
        <c:axId val="176022656"/>
        <c:scaling>
          <c:orientation val="minMax"/>
          <c:max val="2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6024960"/>
        <c:crosses val="autoZero"/>
        <c:crossBetween val="midCat"/>
      </c:valAx>
      <c:valAx>
        <c:axId val="176024960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213790463692038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6022656"/>
        <c:crosses val="autoZero"/>
        <c:crossBetween val="midCat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666051226355238"/>
          <c:y val="7.9178331875182334E-2"/>
          <c:w val="0.50639326334208223"/>
          <c:h val="0.74465660542432444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'DSC vs EGC'!$D$3:$D$7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'DSC vs EGC'!$B$3:$B$7</c:f>
              <c:numCache>
                <c:formatCode>General</c:formatCode>
                <c:ptCount val="5"/>
                <c:pt idx="0">
                  <c:v>255.27</c:v>
                </c:pt>
                <c:pt idx="1">
                  <c:v>256.73</c:v>
                </c:pt>
                <c:pt idx="2">
                  <c:v>257.33999999999997</c:v>
                </c:pt>
                <c:pt idx="3">
                  <c:v>257.60000000000002</c:v>
                </c:pt>
                <c:pt idx="4">
                  <c:v>256.19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'DSC vs EGC'!$D$3:$D$7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'DSC vs EGC'!$C$3:$C$7</c:f>
              <c:numCache>
                <c:formatCode>General</c:formatCode>
                <c:ptCount val="5"/>
                <c:pt idx="0">
                  <c:v>251.96</c:v>
                </c:pt>
                <c:pt idx="1">
                  <c:v>252.53</c:v>
                </c:pt>
                <c:pt idx="2">
                  <c:v>253.29</c:v>
                </c:pt>
                <c:pt idx="3">
                  <c:v>254.5</c:v>
                </c:pt>
                <c:pt idx="4">
                  <c:v>254.22</c:v>
                </c:pt>
              </c:numCache>
            </c:numRef>
          </c:yVal>
        </c:ser>
        <c:ser>
          <c:idx val="2"/>
          <c:order val="2"/>
          <c:tx>
            <c:v>NMR - Initial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'DSC vs EGC'!$E$3:$E$7</c:f>
              <c:numCache>
                <c:formatCode>General</c:formatCode>
                <c:ptCount val="5"/>
                <c:pt idx="0">
                  <c:v>39.979999999999997</c:v>
                </c:pt>
                <c:pt idx="1">
                  <c:v>48.07</c:v>
                </c:pt>
                <c:pt idx="2">
                  <c:v>82.29</c:v>
                </c:pt>
                <c:pt idx="3">
                  <c:v>125.71</c:v>
                </c:pt>
                <c:pt idx="4">
                  <c:v>192.74</c:v>
                </c:pt>
              </c:numCache>
            </c:numRef>
          </c:xVal>
          <c:yVal>
            <c:numRef>
              <c:f>'DSC vs EGC'!$B$3:$B$7</c:f>
              <c:numCache>
                <c:formatCode>General</c:formatCode>
                <c:ptCount val="5"/>
                <c:pt idx="0">
                  <c:v>255.27</c:v>
                </c:pt>
                <c:pt idx="1">
                  <c:v>256.73</c:v>
                </c:pt>
                <c:pt idx="2">
                  <c:v>257.33999999999997</c:v>
                </c:pt>
                <c:pt idx="3">
                  <c:v>257.60000000000002</c:v>
                </c:pt>
                <c:pt idx="4">
                  <c:v>256.19</c:v>
                </c:pt>
              </c:numCache>
            </c:numRef>
          </c:yVal>
        </c:ser>
        <c:ser>
          <c:idx val="3"/>
          <c:order val="3"/>
          <c:tx>
            <c:v>NMR- Reheat</c:v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noFill/>
              </a:ln>
            </c:spPr>
          </c:marker>
          <c:xVal>
            <c:numRef>
              <c:f>'DSC vs EGC'!$E$3:$E$7</c:f>
              <c:numCache>
                <c:formatCode>General</c:formatCode>
                <c:ptCount val="5"/>
                <c:pt idx="0">
                  <c:v>39.979999999999997</c:v>
                </c:pt>
                <c:pt idx="1">
                  <c:v>48.07</c:v>
                </c:pt>
                <c:pt idx="2">
                  <c:v>82.29</c:v>
                </c:pt>
                <c:pt idx="3">
                  <c:v>125.71</c:v>
                </c:pt>
                <c:pt idx="4">
                  <c:v>192.74</c:v>
                </c:pt>
              </c:numCache>
            </c:numRef>
          </c:xVal>
          <c:yVal>
            <c:numRef>
              <c:f>'DSC vs EGC'!$C$3:$C$7</c:f>
              <c:numCache>
                <c:formatCode>General</c:formatCode>
                <c:ptCount val="5"/>
                <c:pt idx="0">
                  <c:v>251.96</c:v>
                </c:pt>
                <c:pt idx="1">
                  <c:v>252.53</c:v>
                </c:pt>
                <c:pt idx="2">
                  <c:v>253.29</c:v>
                </c:pt>
                <c:pt idx="3">
                  <c:v>254.5</c:v>
                </c:pt>
                <c:pt idx="4">
                  <c:v>254.22</c:v>
                </c:pt>
              </c:numCache>
            </c:numRef>
          </c:yVal>
        </c:ser>
        <c:axId val="176198784"/>
        <c:axId val="176201088"/>
      </c:scatterChart>
      <c:valAx>
        <c:axId val="176198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</c:title>
        <c:numFmt formatCode="General" sourceLinked="1"/>
        <c:tickLblPos val="nextTo"/>
        <c:crossAx val="176201088"/>
        <c:crosses val="autoZero"/>
        <c:crossBetween val="midCat"/>
      </c:valAx>
      <c:valAx>
        <c:axId val="176201088"/>
        <c:scaling>
          <c:orientation val="minMax"/>
          <c:max val="260"/>
          <c:min val="2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 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4.2049778260476046E-2"/>
              <c:y val="0.29267534266550016"/>
            </c:manualLayout>
          </c:layout>
        </c:title>
        <c:numFmt formatCode="General" sourceLinked="1"/>
        <c:tickLblPos val="nextTo"/>
        <c:crossAx val="176198784"/>
        <c:crosses val="autoZero"/>
        <c:crossBetween val="midCat"/>
      </c:valAx>
    </c:plotArea>
    <c:legend>
      <c:legendPos val="r"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976396053941626"/>
          <c:y val="2.8252405949256338E-2"/>
          <c:w val="0.50639326334208223"/>
          <c:h val="0.80021216097987746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'DSC vs EGC'!$D$11:$D$15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'DSC vs EGC'!$B$11:$B$15</c:f>
              <c:numCache>
                <c:formatCode>General</c:formatCode>
                <c:ptCount val="5"/>
                <c:pt idx="0">
                  <c:v>255.55</c:v>
                </c:pt>
                <c:pt idx="1">
                  <c:v>256.08999999999997</c:v>
                </c:pt>
                <c:pt idx="2">
                  <c:v>256.91000000000003</c:v>
                </c:pt>
                <c:pt idx="3">
                  <c:v>257.13</c:v>
                </c:pt>
                <c:pt idx="4">
                  <c:v>256.62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'DSC vs EGC'!$D$11:$D$15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'DSC vs EGC'!$C$11:$C$15</c:f>
              <c:numCache>
                <c:formatCode>General</c:formatCode>
                <c:ptCount val="5"/>
                <c:pt idx="0">
                  <c:v>251.57</c:v>
                </c:pt>
                <c:pt idx="1">
                  <c:v>252.31</c:v>
                </c:pt>
                <c:pt idx="2">
                  <c:v>252.93</c:v>
                </c:pt>
                <c:pt idx="3">
                  <c:v>254.37</c:v>
                </c:pt>
                <c:pt idx="4">
                  <c:v>253.7</c:v>
                </c:pt>
              </c:numCache>
            </c:numRef>
          </c:yVal>
        </c:ser>
        <c:ser>
          <c:idx val="2"/>
          <c:order val="2"/>
          <c:tx>
            <c:v>NMR - Initial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'DSC vs EGC'!$E$11:$E$15</c:f>
              <c:numCache>
                <c:formatCode>General</c:formatCode>
                <c:ptCount val="5"/>
                <c:pt idx="0">
                  <c:v>23.2</c:v>
                </c:pt>
                <c:pt idx="1">
                  <c:v>54.45</c:v>
                </c:pt>
                <c:pt idx="2">
                  <c:v>79.680000000000007</c:v>
                </c:pt>
                <c:pt idx="3">
                  <c:v>94.8</c:v>
                </c:pt>
                <c:pt idx="4">
                  <c:v>210.06</c:v>
                </c:pt>
              </c:numCache>
            </c:numRef>
          </c:xVal>
          <c:yVal>
            <c:numRef>
              <c:f>'DSC vs EGC'!$B$11:$B$15</c:f>
              <c:numCache>
                <c:formatCode>General</c:formatCode>
                <c:ptCount val="5"/>
                <c:pt idx="0">
                  <c:v>255.55</c:v>
                </c:pt>
                <c:pt idx="1">
                  <c:v>256.08999999999997</c:v>
                </c:pt>
                <c:pt idx="2">
                  <c:v>256.91000000000003</c:v>
                </c:pt>
                <c:pt idx="3">
                  <c:v>257.13</c:v>
                </c:pt>
                <c:pt idx="4">
                  <c:v>256.62</c:v>
                </c:pt>
              </c:numCache>
            </c:numRef>
          </c:yVal>
        </c:ser>
        <c:ser>
          <c:idx val="3"/>
          <c:order val="3"/>
          <c:tx>
            <c:v>NMR- Reheat</c:v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noFill/>
              </a:ln>
            </c:spPr>
          </c:marker>
          <c:xVal>
            <c:numRef>
              <c:f>'DSC vs EGC'!$E$11:$E$15</c:f>
              <c:numCache>
                <c:formatCode>General</c:formatCode>
                <c:ptCount val="5"/>
                <c:pt idx="0">
                  <c:v>23.2</c:v>
                </c:pt>
                <c:pt idx="1">
                  <c:v>54.45</c:v>
                </c:pt>
                <c:pt idx="2">
                  <c:v>79.680000000000007</c:v>
                </c:pt>
                <c:pt idx="3">
                  <c:v>94.8</c:v>
                </c:pt>
                <c:pt idx="4">
                  <c:v>210.06</c:v>
                </c:pt>
              </c:numCache>
            </c:numRef>
          </c:xVal>
          <c:yVal>
            <c:numRef>
              <c:f>'DSC vs EGC'!$C$11:$C$15</c:f>
              <c:numCache>
                <c:formatCode>General</c:formatCode>
                <c:ptCount val="5"/>
                <c:pt idx="0">
                  <c:v>251.57</c:v>
                </c:pt>
                <c:pt idx="1">
                  <c:v>252.31</c:v>
                </c:pt>
                <c:pt idx="2">
                  <c:v>252.93</c:v>
                </c:pt>
                <c:pt idx="3">
                  <c:v>254.37</c:v>
                </c:pt>
                <c:pt idx="4">
                  <c:v>253.7</c:v>
                </c:pt>
              </c:numCache>
            </c:numRef>
          </c:yVal>
        </c:ser>
        <c:axId val="176260224"/>
        <c:axId val="176262528"/>
      </c:scatterChart>
      <c:valAx>
        <c:axId val="1762602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End group concentration / equivalents per 10</a:t>
                </a:r>
                <a:r>
                  <a:rPr lang="en-US" sz="1000" b="1" i="0" baseline="30000">
                    <a:latin typeface="Arial" pitchFamily="34" charset="0"/>
                    <a:cs typeface="Arial" pitchFamily="34" charset="0"/>
                  </a:rPr>
                  <a:t>6</a:t>
                </a:r>
                <a:r>
                  <a:rPr lang="en-US" sz="1000" b="1" i="0" baseline="0">
                    <a:latin typeface="Arial" pitchFamily="34" charset="0"/>
                    <a:cs typeface="Arial" pitchFamily="34" charset="0"/>
                  </a:rPr>
                  <a:t> grams </a:t>
                </a:r>
              </a:p>
            </c:rich>
          </c:tx>
        </c:title>
        <c:numFmt formatCode="General" sourceLinked="1"/>
        <c:tickLblPos val="nextTo"/>
        <c:crossAx val="176262528"/>
        <c:crosses val="autoZero"/>
        <c:crossBetween val="midCat"/>
      </c:valAx>
      <c:valAx>
        <c:axId val="176262528"/>
        <c:scaling>
          <c:orientation val="minMax"/>
          <c:max val="260"/>
          <c:min val="2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3.0555525386912839E-2"/>
              <c:y val="0.26952719451735202"/>
            </c:manualLayout>
          </c:layout>
        </c:title>
        <c:numFmt formatCode="General" sourceLinked="1"/>
        <c:tickLblPos val="nextTo"/>
        <c:crossAx val="176260224"/>
        <c:crosses val="autoZero"/>
        <c:crossBetween val="midCat"/>
      </c:valAx>
    </c:plotArea>
    <c:legend>
      <c:legendPos val="r"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976396053941632"/>
          <c:y val="2.8252405949256338E-2"/>
          <c:w val="0.50639326334208223"/>
          <c:h val="0.77706401283173065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'DSC vs EGC'!$D$19:$D$23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'DSC vs EGC'!$B$19:$B$23</c:f>
              <c:numCache>
                <c:formatCode>General</c:formatCode>
                <c:ptCount val="5"/>
                <c:pt idx="0">
                  <c:v>253.51</c:v>
                </c:pt>
                <c:pt idx="1">
                  <c:v>255.36</c:v>
                </c:pt>
                <c:pt idx="2">
                  <c:v>256.70999999999998</c:v>
                </c:pt>
                <c:pt idx="3">
                  <c:v>257.64</c:v>
                </c:pt>
                <c:pt idx="4">
                  <c:v>257.10000000000002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'DSC vs EGC'!$D$19:$D$23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'DSC vs EGC'!$C$19:$C$23</c:f>
              <c:numCache>
                <c:formatCode>General</c:formatCode>
                <c:ptCount val="5"/>
                <c:pt idx="0">
                  <c:v>251.56</c:v>
                </c:pt>
                <c:pt idx="1">
                  <c:v>252.4</c:v>
                </c:pt>
                <c:pt idx="2">
                  <c:v>252.77</c:v>
                </c:pt>
                <c:pt idx="3">
                  <c:v>254.39</c:v>
                </c:pt>
                <c:pt idx="4">
                  <c:v>254.72</c:v>
                </c:pt>
              </c:numCache>
            </c:numRef>
          </c:yVal>
        </c:ser>
        <c:ser>
          <c:idx val="2"/>
          <c:order val="2"/>
          <c:tx>
            <c:v>NMR - Initial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'DSC vs EGC'!$E$19:$E$23</c:f>
              <c:numCache>
                <c:formatCode>General</c:formatCode>
                <c:ptCount val="5"/>
                <c:pt idx="0">
                  <c:v>15.49</c:v>
                </c:pt>
                <c:pt idx="1">
                  <c:v>25.67</c:v>
                </c:pt>
                <c:pt idx="2">
                  <c:v>54.04</c:v>
                </c:pt>
                <c:pt idx="3">
                  <c:v>70.489999999999995</c:v>
                </c:pt>
                <c:pt idx="4">
                  <c:v>159.1</c:v>
                </c:pt>
              </c:numCache>
            </c:numRef>
          </c:xVal>
          <c:yVal>
            <c:numRef>
              <c:f>'DSC vs EGC'!$B$19:$B$23</c:f>
              <c:numCache>
                <c:formatCode>General</c:formatCode>
                <c:ptCount val="5"/>
                <c:pt idx="0">
                  <c:v>253.51</c:v>
                </c:pt>
                <c:pt idx="1">
                  <c:v>255.36</c:v>
                </c:pt>
                <c:pt idx="2">
                  <c:v>256.70999999999998</c:v>
                </c:pt>
                <c:pt idx="3">
                  <c:v>257.64</c:v>
                </c:pt>
                <c:pt idx="4">
                  <c:v>257.10000000000002</c:v>
                </c:pt>
              </c:numCache>
            </c:numRef>
          </c:yVal>
        </c:ser>
        <c:ser>
          <c:idx val="3"/>
          <c:order val="3"/>
          <c:tx>
            <c:v>NMR- Reheat</c:v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noFill/>
              </a:ln>
            </c:spPr>
          </c:marker>
          <c:xVal>
            <c:numRef>
              <c:f>'DSC vs EGC'!$E$19:$E$23</c:f>
              <c:numCache>
                <c:formatCode>General</c:formatCode>
                <c:ptCount val="5"/>
                <c:pt idx="0">
                  <c:v>15.49</c:v>
                </c:pt>
                <c:pt idx="1">
                  <c:v>25.67</c:v>
                </c:pt>
                <c:pt idx="2">
                  <c:v>54.04</c:v>
                </c:pt>
                <c:pt idx="3">
                  <c:v>70.489999999999995</c:v>
                </c:pt>
                <c:pt idx="4">
                  <c:v>159.1</c:v>
                </c:pt>
              </c:numCache>
            </c:numRef>
          </c:xVal>
          <c:yVal>
            <c:numRef>
              <c:f>'DSC vs EGC'!$C$19:$C$23</c:f>
              <c:numCache>
                <c:formatCode>General</c:formatCode>
                <c:ptCount val="5"/>
                <c:pt idx="0">
                  <c:v>251.56</c:v>
                </c:pt>
                <c:pt idx="1">
                  <c:v>252.4</c:v>
                </c:pt>
                <c:pt idx="2">
                  <c:v>252.77</c:v>
                </c:pt>
                <c:pt idx="3">
                  <c:v>254.39</c:v>
                </c:pt>
                <c:pt idx="4">
                  <c:v>254.72</c:v>
                </c:pt>
              </c:numCache>
            </c:numRef>
          </c:yVal>
        </c:ser>
        <c:axId val="176440448"/>
        <c:axId val="176442752"/>
      </c:scatterChart>
      <c:valAx>
        <c:axId val="176440448"/>
        <c:scaling>
          <c:orientation val="minMax"/>
          <c:max val="250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baseline="0"/>
                  <a:t>End group concentration / equivalents per 10</a:t>
                </a:r>
                <a:r>
                  <a:rPr lang="en-US" sz="1000" b="1" i="0" baseline="30000"/>
                  <a:t>6</a:t>
                </a:r>
                <a:r>
                  <a:rPr lang="en-US" sz="1000" b="1" i="0" baseline="0"/>
                  <a:t> grams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14056855824056472"/>
              <c:y val="0.87962962962963398"/>
            </c:manualLayout>
          </c:layout>
        </c:title>
        <c:numFmt formatCode="General" sourceLinked="1"/>
        <c:tickLblPos val="nextTo"/>
        <c:crossAx val="176442752"/>
        <c:crosses val="autoZero"/>
        <c:crossBetween val="midCat"/>
      </c:valAx>
      <c:valAx>
        <c:axId val="176442752"/>
        <c:scaling>
          <c:orientation val="minMax"/>
          <c:max val="260"/>
          <c:min val="2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3.0555525386912839E-2"/>
              <c:y val="0.31119386118402087"/>
            </c:manualLayout>
          </c:layout>
        </c:title>
        <c:numFmt formatCode="General" sourceLinked="1"/>
        <c:tickLblPos val="nextTo"/>
        <c:crossAx val="176440448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4746510996470291"/>
          <c:y val="7.9178331875182334E-2"/>
          <c:w val="0.47191058014300097"/>
          <c:h val="0.70298993875765459"/>
        </c:manualLayout>
      </c:layout>
      <c:scatterChart>
        <c:scatterStyle val="lineMarker"/>
        <c:ser>
          <c:idx val="1"/>
          <c:order val="0"/>
          <c:tx>
            <c:v>Titration - Initial</c:v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noFill/>
              </a:ln>
            </c:spPr>
          </c:marker>
          <c:xVal>
            <c:numRef>
              <c:f>'DSC vs EGC'!$D$27:$D$31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'DSC vs EGC'!$B$27:$B$31</c:f>
              <c:numCache>
                <c:formatCode>General</c:formatCode>
                <c:ptCount val="5"/>
                <c:pt idx="0">
                  <c:v>253.77</c:v>
                </c:pt>
                <c:pt idx="1">
                  <c:v>254.04</c:v>
                </c:pt>
                <c:pt idx="2">
                  <c:v>254.59</c:v>
                </c:pt>
                <c:pt idx="3">
                  <c:v>255.07</c:v>
                </c:pt>
                <c:pt idx="4">
                  <c:v>255.36</c:v>
                </c:pt>
              </c:numCache>
            </c:numRef>
          </c:yVal>
        </c:ser>
        <c:ser>
          <c:idx val="0"/>
          <c:order val="1"/>
          <c:tx>
            <c:v>Titration - Reheat</c:v>
          </c:tx>
          <c:spPr>
            <a:ln w="28575">
              <a:solidFill>
                <a:srgbClr val="C00000"/>
              </a:solidFill>
            </a:ln>
          </c:spPr>
          <c:marker>
            <c:spPr>
              <a:solidFill>
                <a:srgbClr val="C00000"/>
              </a:solidFill>
              <a:ln>
                <a:noFill/>
              </a:ln>
            </c:spPr>
          </c:marker>
          <c:xVal>
            <c:numRef>
              <c:f>'DSC vs EGC'!$D$27:$D$31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'DSC vs EGC'!$C$27:$C$31</c:f>
              <c:numCache>
                <c:formatCode>General</c:formatCode>
                <c:ptCount val="5"/>
                <c:pt idx="0">
                  <c:v>250.37</c:v>
                </c:pt>
                <c:pt idx="1">
                  <c:v>251.28</c:v>
                </c:pt>
                <c:pt idx="2">
                  <c:v>251.42</c:v>
                </c:pt>
                <c:pt idx="3">
                  <c:v>251.85</c:v>
                </c:pt>
                <c:pt idx="4">
                  <c:v>251.55</c:v>
                </c:pt>
              </c:numCache>
            </c:numRef>
          </c:yVal>
        </c:ser>
        <c:ser>
          <c:idx val="2"/>
          <c:order val="2"/>
          <c:tx>
            <c:v>NMR - Initial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rgbClr val="0000FF"/>
              </a:solidFill>
              <a:ln>
                <a:noFill/>
              </a:ln>
            </c:spPr>
          </c:marker>
          <c:xVal>
            <c:numRef>
              <c:f>'DSC vs EGC'!$E$27:$E$31</c:f>
              <c:numCache>
                <c:formatCode>General</c:formatCode>
                <c:ptCount val="5"/>
                <c:pt idx="0">
                  <c:v>2.54</c:v>
                </c:pt>
                <c:pt idx="1">
                  <c:v>0.73</c:v>
                </c:pt>
                <c:pt idx="2">
                  <c:v>3.67</c:v>
                </c:pt>
                <c:pt idx="3">
                  <c:v>8.2200000000000006</c:v>
                </c:pt>
                <c:pt idx="4">
                  <c:v>18.29</c:v>
                </c:pt>
              </c:numCache>
            </c:numRef>
          </c:xVal>
          <c:yVal>
            <c:numRef>
              <c:f>'DSC vs EGC'!$B$27:$B$31</c:f>
              <c:numCache>
                <c:formatCode>General</c:formatCode>
                <c:ptCount val="5"/>
                <c:pt idx="0">
                  <c:v>253.77</c:v>
                </c:pt>
                <c:pt idx="1">
                  <c:v>254.04</c:v>
                </c:pt>
                <c:pt idx="2">
                  <c:v>254.59</c:v>
                </c:pt>
                <c:pt idx="3">
                  <c:v>255.07</c:v>
                </c:pt>
                <c:pt idx="4">
                  <c:v>255.36</c:v>
                </c:pt>
              </c:numCache>
            </c:numRef>
          </c:yVal>
        </c:ser>
        <c:ser>
          <c:idx val="3"/>
          <c:order val="3"/>
          <c:tx>
            <c:v>NMR- Reheat</c:v>
          </c:tx>
          <c:spPr>
            <a:ln>
              <a:solidFill>
                <a:srgbClr val="002060"/>
              </a:solidFill>
            </a:ln>
          </c:spPr>
          <c:marker>
            <c:spPr>
              <a:solidFill>
                <a:srgbClr val="002060"/>
              </a:solidFill>
              <a:ln>
                <a:noFill/>
              </a:ln>
            </c:spPr>
          </c:marker>
          <c:xVal>
            <c:numRef>
              <c:f>'DSC vs EGC'!$E$27:$E$31</c:f>
              <c:numCache>
                <c:formatCode>General</c:formatCode>
                <c:ptCount val="5"/>
                <c:pt idx="0">
                  <c:v>2.54</c:v>
                </c:pt>
                <c:pt idx="1">
                  <c:v>0.73</c:v>
                </c:pt>
                <c:pt idx="2">
                  <c:v>3.67</c:v>
                </c:pt>
                <c:pt idx="3">
                  <c:v>8.2200000000000006</c:v>
                </c:pt>
                <c:pt idx="4">
                  <c:v>18.29</c:v>
                </c:pt>
              </c:numCache>
            </c:numRef>
          </c:xVal>
          <c:yVal>
            <c:numRef>
              <c:f>'DSC vs EGC'!$C$27:$C$31</c:f>
              <c:numCache>
                <c:formatCode>General</c:formatCode>
                <c:ptCount val="5"/>
                <c:pt idx="0">
                  <c:v>250.37</c:v>
                </c:pt>
                <c:pt idx="1">
                  <c:v>251.28</c:v>
                </c:pt>
                <c:pt idx="2">
                  <c:v>251.42</c:v>
                </c:pt>
                <c:pt idx="3">
                  <c:v>251.85</c:v>
                </c:pt>
                <c:pt idx="4">
                  <c:v>251.55</c:v>
                </c:pt>
              </c:numCache>
            </c:numRef>
          </c:yVal>
        </c:ser>
        <c:axId val="177558656"/>
        <c:axId val="177560960"/>
      </c:scatterChart>
      <c:valAx>
        <c:axId val="177558656"/>
        <c:scaling>
          <c:orientation val="minMax"/>
          <c:max val="250"/>
          <c:min val="0"/>
        </c:scaling>
        <c:axPos val="b"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sz="1000" b="1" i="0" baseline="0"/>
                  <a:t>End group concentration / equivalents per 10</a:t>
                </a:r>
                <a:r>
                  <a:rPr lang="en-US" sz="1000" b="1" i="0" baseline="30000"/>
                  <a:t>6</a:t>
                </a:r>
                <a:r>
                  <a:rPr lang="en-US" sz="1000" b="1" i="0" baseline="0"/>
                  <a:t> grams </a:t>
                </a: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rich>
          </c:tx>
          <c:layout>
            <c:manualLayout>
              <c:xMode val="edge"/>
              <c:yMode val="edge"/>
              <c:x val="0.10838465019458771"/>
              <c:y val="0.87030110819481143"/>
            </c:manualLayout>
          </c:layout>
        </c:title>
        <c:numFmt formatCode="General" sourceLinked="1"/>
        <c:tickLblPos val="nextTo"/>
        <c:crossAx val="177560960"/>
        <c:crosses val="autoZero"/>
        <c:crossBetween val="midCat"/>
        <c:majorUnit val="50"/>
      </c:valAx>
      <c:valAx>
        <c:axId val="177560960"/>
        <c:scaling>
          <c:orientation val="minMax"/>
          <c:max val="260"/>
          <c:min val="25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Melting</a:t>
                </a:r>
                <a:r>
                  <a:rPr lang="en-US" baseline="0"/>
                  <a:t> point</a:t>
                </a:r>
                <a:r>
                  <a:rPr lang="en-US"/>
                  <a:t> / </a:t>
                </a:r>
                <a:r>
                  <a:rPr lang="en-US" baseline="30000"/>
                  <a:t>o</a:t>
                </a:r>
                <a:r>
                  <a:rPr lang="en-US"/>
                  <a:t>C</a:t>
                </a:r>
              </a:p>
            </c:rich>
          </c:tx>
          <c:layout>
            <c:manualLayout>
              <c:xMode val="edge"/>
              <c:yMode val="edge"/>
              <c:x val="2.8256674812200198E-2"/>
              <c:y val="0.23249015748031579"/>
            </c:manualLayout>
          </c:layout>
        </c:title>
        <c:numFmt formatCode="General" sourceLinked="1"/>
        <c:tickLblPos val="nextTo"/>
        <c:crossAx val="177558656"/>
        <c:crosses val="autoZero"/>
        <c:crossBetween val="midCat"/>
      </c:valAx>
    </c:plotArea>
    <c:legend>
      <c:legendPos val="r"/>
      <c:layout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E239</c:v>
          </c:tx>
          <c:spPr>
            <a:ln w="28575">
              <a:noFill/>
            </a:ln>
          </c:spPr>
          <c:xVal>
            <c:numRef>
              <c:f>'IV vs EGC'!$B$2:$B$6</c:f>
              <c:numCache>
                <c:formatCode>General</c:formatCode>
                <c:ptCount val="5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</c:numCache>
            </c:numRef>
          </c:xVal>
          <c:yVal>
            <c:numRef>
              <c:f>'IV vs EGC'!$C$2:$C$6</c:f>
              <c:numCache>
                <c:formatCode>General</c:formatCode>
                <c:ptCount val="5"/>
                <c:pt idx="0">
                  <c:v>0.69499999999999995</c:v>
                </c:pt>
                <c:pt idx="1">
                  <c:v>0.60699999999999998</c:v>
                </c:pt>
                <c:pt idx="2">
                  <c:v>0.48599999999999999</c:v>
                </c:pt>
                <c:pt idx="3">
                  <c:v>0.39400000000000002</c:v>
                </c:pt>
                <c:pt idx="4">
                  <c:v>0.30499999999999999</c:v>
                </c:pt>
              </c:numCache>
            </c:numRef>
          </c:yVal>
        </c:ser>
        <c:ser>
          <c:idx val="1"/>
          <c:order val="1"/>
          <c:tx>
            <c:v>E239 + 1% Cardura</c:v>
          </c:tx>
          <c:spPr>
            <a:ln w="28575">
              <a:noFill/>
            </a:ln>
          </c:spPr>
          <c:xVal>
            <c:numRef>
              <c:f>'IV vs EGC'!$B$9:$B$13</c:f>
              <c:numCache>
                <c:formatCode>General</c:formatCode>
                <c:ptCount val="5"/>
                <c:pt idx="0">
                  <c:v>6.15</c:v>
                </c:pt>
                <c:pt idx="1">
                  <c:v>5.99</c:v>
                </c:pt>
                <c:pt idx="2">
                  <c:v>10.63</c:v>
                </c:pt>
                <c:pt idx="3">
                  <c:v>15.53</c:v>
                </c:pt>
                <c:pt idx="4">
                  <c:v>23.55</c:v>
                </c:pt>
              </c:numCache>
            </c:numRef>
          </c:xVal>
          <c:yVal>
            <c:numRef>
              <c:f>'IV vs EGC'!$C$9:$C$13</c:f>
              <c:numCache>
                <c:formatCode>General</c:formatCode>
                <c:ptCount val="5"/>
                <c:pt idx="0">
                  <c:v>0.66100000000000003</c:v>
                </c:pt>
                <c:pt idx="1">
                  <c:v>0.65900000000000003</c:v>
                </c:pt>
                <c:pt idx="2">
                  <c:v>0.62</c:v>
                </c:pt>
                <c:pt idx="3">
                  <c:v>0.58799999999999997</c:v>
                </c:pt>
                <c:pt idx="4">
                  <c:v>0.51700000000000002</c:v>
                </c:pt>
              </c:numCache>
            </c:numRef>
          </c:yVal>
        </c:ser>
        <c:axId val="177572096"/>
        <c:axId val="177573888"/>
      </c:scatterChart>
      <c:valAx>
        <c:axId val="177572096"/>
        <c:scaling>
          <c:orientation val="minMax"/>
        </c:scaling>
        <c:axPos val="b"/>
        <c:numFmt formatCode="General" sourceLinked="1"/>
        <c:tickLblPos val="nextTo"/>
        <c:crossAx val="177573888"/>
        <c:crosses val="autoZero"/>
        <c:crossBetween val="midCat"/>
      </c:valAx>
      <c:valAx>
        <c:axId val="177573888"/>
        <c:scaling>
          <c:orientation val="minMax"/>
        </c:scaling>
        <c:axPos val="l"/>
        <c:majorGridlines/>
        <c:numFmt formatCode="General" sourceLinked="1"/>
        <c:tickLblPos val="nextTo"/>
        <c:crossAx val="1775720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E187</c:v>
          </c:tx>
          <c:spPr>
            <a:ln w="28575">
              <a:noFill/>
            </a:ln>
          </c:spPr>
          <c:xVal>
            <c:numRef>
              <c:f>'IV vs EGC'!$B$16:$B$20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'IV vs EGC'!$C$16:$C$20</c:f>
              <c:numCache>
                <c:formatCode>General</c:formatCode>
                <c:ptCount val="5"/>
                <c:pt idx="0">
                  <c:v>0.55600000000000005</c:v>
                </c:pt>
                <c:pt idx="1">
                  <c:v>0.47699999999999998</c:v>
                </c:pt>
                <c:pt idx="2">
                  <c:v>0.35</c:v>
                </c:pt>
                <c:pt idx="3">
                  <c:v>0.29099999999999998</c:v>
                </c:pt>
                <c:pt idx="4">
                  <c:v>0.21</c:v>
                </c:pt>
              </c:numCache>
            </c:numRef>
          </c:yVal>
        </c:ser>
        <c:ser>
          <c:idx val="1"/>
          <c:order val="1"/>
          <c:tx>
            <c:v>E187 + 1% Cardura</c:v>
          </c:tx>
          <c:spPr>
            <a:ln w="28575">
              <a:noFill/>
            </a:ln>
          </c:spPr>
          <c:xVal>
            <c:numRef>
              <c:f>'IV vs EGC'!$B$23:$B$27</c:f>
              <c:numCache>
                <c:formatCode>General</c:formatCode>
                <c:ptCount val="5"/>
                <c:pt idx="0">
                  <c:v>26.32</c:v>
                </c:pt>
                <c:pt idx="1">
                  <c:v>32.82</c:v>
                </c:pt>
                <c:pt idx="2">
                  <c:v>90.1</c:v>
                </c:pt>
                <c:pt idx="3">
                  <c:v>116.37</c:v>
                </c:pt>
                <c:pt idx="4">
                  <c:v>219.3</c:v>
                </c:pt>
              </c:numCache>
            </c:numRef>
          </c:xVal>
          <c:yVal>
            <c:numRef>
              <c:f>'IV vs EGC'!$C$23:$C$27</c:f>
              <c:numCache>
                <c:formatCode>General</c:formatCode>
                <c:ptCount val="5"/>
                <c:pt idx="0">
                  <c:v>0.52</c:v>
                </c:pt>
                <c:pt idx="1">
                  <c:v>0.48799999999999999</c:v>
                </c:pt>
                <c:pt idx="2">
                  <c:v>0.376</c:v>
                </c:pt>
                <c:pt idx="3">
                  <c:v>0.307</c:v>
                </c:pt>
                <c:pt idx="4">
                  <c:v>0.223</c:v>
                </c:pt>
              </c:numCache>
            </c:numRef>
          </c:yVal>
        </c:ser>
        <c:ser>
          <c:idx val="2"/>
          <c:order val="2"/>
          <c:tx>
            <c:v>E187 + 6% Cardura</c:v>
          </c:tx>
          <c:spPr>
            <a:ln w="28575">
              <a:noFill/>
            </a:ln>
          </c:spPr>
          <c:xVal>
            <c:numRef>
              <c:f>'IV vs EGC'!$B$31:$B$34</c:f>
              <c:numCache>
                <c:formatCode>General</c:formatCode>
                <c:ptCount val="4"/>
                <c:pt idx="0">
                  <c:v>0.5</c:v>
                </c:pt>
                <c:pt idx="1">
                  <c:v>15.72</c:v>
                </c:pt>
                <c:pt idx="2">
                  <c:v>31.95</c:v>
                </c:pt>
                <c:pt idx="3">
                  <c:v>46.24</c:v>
                </c:pt>
              </c:numCache>
            </c:numRef>
          </c:xVal>
          <c:yVal>
            <c:numRef>
              <c:f>'IV vs EGC'!$C$31:$C$34</c:f>
              <c:numCache>
                <c:formatCode>General</c:formatCode>
                <c:ptCount val="4"/>
                <c:pt idx="0">
                  <c:v>0.57299999999999995</c:v>
                </c:pt>
                <c:pt idx="1">
                  <c:v>0.46899999999999997</c:v>
                </c:pt>
                <c:pt idx="2">
                  <c:v>0.436</c:v>
                </c:pt>
                <c:pt idx="3">
                  <c:v>0.37</c:v>
                </c:pt>
              </c:numCache>
            </c:numRef>
          </c:yVal>
        </c:ser>
        <c:axId val="176378240"/>
        <c:axId val="176379776"/>
      </c:scatterChart>
      <c:valAx>
        <c:axId val="176378240"/>
        <c:scaling>
          <c:orientation val="minMax"/>
        </c:scaling>
        <c:axPos val="b"/>
        <c:numFmt formatCode="General" sourceLinked="1"/>
        <c:tickLblPos val="nextTo"/>
        <c:crossAx val="176379776"/>
        <c:crosses val="autoZero"/>
        <c:crossBetween val="midCat"/>
      </c:valAx>
      <c:valAx>
        <c:axId val="176379776"/>
        <c:scaling>
          <c:orientation val="minMax"/>
        </c:scaling>
        <c:axPos val="l"/>
        <c:majorGridlines/>
        <c:numFmt formatCode="General" sourceLinked="1"/>
        <c:tickLblPos val="nextTo"/>
        <c:crossAx val="1763782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tx1"/>
              </a:solidFill>
              <a:ln>
                <a:noFill/>
              </a:ln>
            </c:spPr>
          </c:marker>
          <c:trendline>
            <c:trendlineType val="exp"/>
            <c:dispRSqr val="1"/>
            <c:dispEq val="1"/>
            <c:trendlineLbl>
              <c:layout>
                <c:manualLayout>
                  <c:x val="8.7654676968195913E-2"/>
                  <c:y val="-0.34115862198839497"/>
                </c:manualLayout>
              </c:layout>
              <c:numFmt formatCode="General" sourceLinked="0"/>
            </c:trendlineLbl>
          </c:trendline>
          <c:xVal>
            <c:numRef>
              <c:f>'All IV Vs EGC - Tit'!$A$2:$A$25</c:f>
              <c:numCache>
                <c:formatCode>General</c:formatCode>
                <c:ptCount val="24"/>
                <c:pt idx="0">
                  <c:v>19.72</c:v>
                </c:pt>
                <c:pt idx="1">
                  <c:v>23.67</c:v>
                </c:pt>
                <c:pt idx="2">
                  <c:v>44.11</c:v>
                </c:pt>
                <c:pt idx="3">
                  <c:v>79.010000000000005</c:v>
                </c:pt>
                <c:pt idx="4">
                  <c:v>122.57</c:v>
                </c:pt>
                <c:pt idx="5">
                  <c:v>6.15</c:v>
                </c:pt>
                <c:pt idx="6">
                  <c:v>5.99</c:v>
                </c:pt>
                <c:pt idx="7">
                  <c:v>10.63</c:v>
                </c:pt>
                <c:pt idx="8">
                  <c:v>15.53</c:v>
                </c:pt>
                <c:pt idx="9">
                  <c:v>23.55</c:v>
                </c:pt>
                <c:pt idx="10">
                  <c:v>42.17</c:v>
                </c:pt>
                <c:pt idx="11">
                  <c:v>54.38</c:v>
                </c:pt>
                <c:pt idx="12">
                  <c:v>105.1</c:v>
                </c:pt>
                <c:pt idx="13">
                  <c:v>132.13999999999999</c:v>
                </c:pt>
                <c:pt idx="14">
                  <c:v>221.19</c:v>
                </c:pt>
                <c:pt idx="15">
                  <c:v>26.32</c:v>
                </c:pt>
                <c:pt idx="16">
                  <c:v>32.82</c:v>
                </c:pt>
                <c:pt idx="17">
                  <c:v>90.1</c:v>
                </c:pt>
                <c:pt idx="18">
                  <c:v>116.37</c:v>
                </c:pt>
                <c:pt idx="19">
                  <c:v>219.3</c:v>
                </c:pt>
                <c:pt idx="20">
                  <c:v>-0.08</c:v>
                </c:pt>
                <c:pt idx="21">
                  <c:v>15.72</c:v>
                </c:pt>
                <c:pt idx="22">
                  <c:v>31.95</c:v>
                </c:pt>
                <c:pt idx="23">
                  <c:v>46.24</c:v>
                </c:pt>
              </c:numCache>
            </c:numRef>
          </c:xVal>
          <c:yVal>
            <c:numRef>
              <c:f>'All IV Vs EGC - Tit'!$B$2:$B$25</c:f>
              <c:numCache>
                <c:formatCode>General</c:formatCode>
                <c:ptCount val="24"/>
                <c:pt idx="0">
                  <c:v>0.69499999999999995</c:v>
                </c:pt>
                <c:pt idx="1">
                  <c:v>0.60699999999999998</c:v>
                </c:pt>
                <c:pt idx="2">
                  <c:v>0.48599999999999999</c:v>
                </c:pt>
                <c:pt idx="3">
                  <c:v>0.39400000000000002</c:v>
                </c:pt>
                <c:pt idx="4">
                  <c:v>0.30499999999999999</c:v>
                </c:pt>
                <c:pt idx="5">
                  <c:v>0.66100000000000003</c:v>
                </c:pt>
                <c:pt idx="6">
                  <c:v>0.65900000000000003</c:v>
                </c:pt>
                <c:pt idx="7">
                  <c:v>0.62</c:v>
                </c:pt>
                <c:pt idx="8">
                  <c:v>0.58799999999999997</c:v>
                </c:pt>
                <c:pt idx="9">
                  <c:v>0.51700000000000002</c:v>
                </c:pt>
                <c:pt idx="10">
                  <c:v>0.55600000000000005</c:v>
                </c:pt>
                <c:pt idx="11">
                  <c:v>0.47699999999999998</c:v>
                </c:pt>
                <c:pt idx="12">
                  <c:v>0.35</c:v>
                </c:pt>
                <c:pt idx="13">
                  <c:v>0.29099999999999998</c:v>
                </c:pt>
                <c:pt idx="14">
                  <c:v>0.21</c:v>
                </c:pt>
                <c:pt idx="15">
                  <c:v>0.52</c:v>
                </c:pt>
                <c:pt idx="16">
                  <c:v>0.48799999999999999</c:v>
                </c:pt>
                <c:pt idx="17">
                  <c:v>0.376</c:v>
                </c:pt>
                <c:pt idx="18">
                  <c:v>0.307</c:v>
                </c:pt>
                <c:pt idx="19">
                  <c:v>0.223</c:v>
                </c:pt>
                <c:pt idx="20">
                  <c:v>0.57299999999999995</c:v>
                </c:pt>
                <c:pt idx="21">
                  <c:v>0.46899999999999997</c:v>
                </c:pt>
                <c:pt idx="22">
                  <c:v>0.436</c:v>
                </c:pt>
                <c:pt idx="23">
                  <c:v>0.37</c:v>
                </c:pt>
              </c:numCache>
            </c:numRef>
          </c:yVal>
        </c:ser>
        <c:axId val="180855552"/>
        <c:axId val="180857472"/>
      </c:scatterChart>
      <c:valAx>
        <c:axId val="180855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End</a:t>
                </a:r>
                <a:r>
                  <a:rPr lang="en-US" baseline="0"/>
                  <a:t> group concentration / equivalents per 10</a:t>
                </a:r>
                <a:r>
                  <a:rPr lang="en-US" baseline="30000"/>
                  <a:t>6 </a:t>
                </a:r>
                <a:r>
                  <a:rPr lang="en-US" baseline="0"/>
                  <a:t>grams 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80857472"/>
        <c:crosses val="autoZero"/>
        <c:crossBetween val="midCat"/>
      </c:valAx>
      <c:valAx>
        <c:axId val="18085747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IV</a:t>
                </a:r>
                <a:r>
                  <a:rPr lang="en-US" baseline="0"/>
                  <a:t> measurement 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180855552"/>
        <c:crosses val="autoZero"/>
        <c:crossBetween val="midCat"/>
      </c:valAx>
    </c:plotArea>
    <c:plotVisOnly val="1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218811631596897"/>
          <c:y val="7.5803649543807014E-2"/>
          <c:w val="0.60890727642095765"/>
          <c:h val="0.78907074115735265"/>
        </c:manualLayout>
      </c:layout>
      <c:lineChart>
        <c:grouping val="standard"/>
        <c:ser>
          <c:idx val="2"/>
          <c:order val="0"/>
          <c:tx>
            <c:strRef>
              <c:f>'Melting Point'!$D$1</c:f>
              <c:strCache>
                <c:ptCount val="1"/>
                <c:pt idx="0">
                  <c:v>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Point'!$J$2:$J$6</c:f>
                <c:numCache>
                  <c:formatCode>General</c:formatCode>
                  <c:ptCount val="5"/>
                  <c:pt idx="0">
                    <c:v>0.63</c:v>
                  </c:pt>
                  <c:pt idx="1">
                    <c:v>0.23</c:v>
                  </c:pt>
                  <c:pt idx="2">
                    <c:v>1.98</c:v>
                  </c:pt>
                  <c:pt idx="3">
                    <c:v>0.44</c:v>
                  </c:pt>
                  <c:pt idx="4">
                    <c:v>0.65</c:v>
                  </c:pt>
                </c:numCache>
              </c:numRef>
            </c:plus>
            <c:minus>
              <c:numRef>
                <c:f>'Melting Point'!$J$2:$J$6</c:f>
                <c:numCache>
                  <c:formatCode>General</c:formatCode>
                  <c:ptCount val="5"/>
                  <c:pt idx="0">
                    <c:v>0.63</c:v>
                  </c:pt>
                  <c:pt idx="1">
                    <c:v>0.23</c:v>
                  </c:pt>
                  <c:pt idx="2">
                    <c:v>1.98</c:v>
                  </c:pt>
                  <c:pt idx="3">
                    <c:v>0.44</c:v>
                  </c:pt>
                  <c:pt idx="4">
                    <c:v>0.65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Point'!$A$2:$A$6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Point'!$D$2:$D$6</c:f>
              <c:numCache>
                <c:formatCode>General</c:formatCode>
                <c:ptCount val="5"/>
                <c:pt idx="0">
                  <c:v>253.77</c:v>
                </c:pt>
                <c:pt idx="1">
                  <c:v>254.04</c:v>
                </c:pt>
                <c:pt idx="2">
                  <c:v>254.59</c:v>
                </c:pt>
                <c:pt idx="3">
                  <c:v>255.07</c:v>
                </c:pt>
                <c:pt idx="4">
                  <c:v>255.36</c:v>
                </c:pt>
              </c:numCache>
            </c:numRef>
          </c:val>
        </c:ser>
        <c:ser>
          <c:idx val="3"/>
          <c:order val="1"/>
          <c:tx>
            <c:strRef>
              <c:f>'Melting Point'!$E$1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Point'!$K$2:$K$6</c:f>
                <c:numCache>
                  <c:formatCode>General</c:formatCode>
                  <c:ptCount val="5"/>
                  <c:pt idx="0">
                    <c:v>0.39</c:v>
                  </c:pt>
                  <c:pt idx="1">
                    <c:v>0.36</c:v>
                  </c:pt>
                  <c:pt idx="2">
                    <c:v>1.24</c:v>
                  </c:pt>
                  <c:pt idx="3">
                    <c:v>0.19</c:v>
                  </c:pt>
                  <c:pt idx="4">
                    <c:v>0.24</c:v>
                  </c:pt>
                </c:numCache>
              </c:numRef>
            </c:plus>
            <c:minus>
              <c:numRef>
                <c:f>'Melting Point'!$K$2:$K$6</c:f>
                <c:numCache>
                  <c:formatCode>General</c:formatCode>
                  <c:ptCount val="5"/>
                  <c:pt idx="0">
                    <c:v>0.39</c:v>
                  </c:pt>
                  <c:pt idx="1">
                    <c:v>0.36</c:v>
                  </c:pt>
                  <c:pt idx="2">
                    <c:v>1.24</c:v>
                  </c:pt>
                  <c:pt idx="3">
                    <c:v>0.19</c:v>
                  </c:pt>
                  <c:pt idx="4">
                    <c:v>0.24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Point'!$A$2:$A$6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Point'!$E$2:$E$6</c:f>
              <c:numCache>
                <c:formatCode>General</c:formatCode>
                <c:ptCount val="5"/>
                <c:pt idx="0">
                  <c:v>250.37</c:v>
                </c:pt>
                <c:pt idx="1">
                  <c:v>251.28</c:v>
                </c:pt>
                <c:pt idx="2">
                  <c:v>251.42</c:v>
                </c:pt>
                <c:pt idx="3">
                  <c:v>251.82</c:v>
                </c:pt>
                <c:pt idx="4">
                  <c:v>251.55</c:v>
                </c:pt>
              </c:numCache>
            </c:numRef>
          </c:val>
        </c:ser>
        <c:marker val="1"/>
        <c:axId val="174959232"/>
        <c:axId val="174965120"/>
      </c:lineChart>
      <c:catAx>
        <c:axId val="174959232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4965120"/>
        <c:crosses val="autoZero"/>
        <c:auto val="1"/>
        <c:lblAlgn val="ctr"/>
        <c:lblOffset val="100"/>
      </c:catAx>
      <c:valAx>
        <c:axId val="174965120"/>
        <c:scaling>
          <c:orientation val="minMax"/>
          <c:max val="260"/>
          <c:min val="248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791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4959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555"/>
          <c:y val="0.53149512560929879"/>
          <c:w val="0.25485875706214811"/>
          <c:h val="0.13542244719410154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218811631596897"/>
          <c:y val="7.5803649543807014E-2"/>
          <c:w val="0.60890727642095765"/>
          <c:h val="0.78907074115735232"/>
        </c:manualLayout>
      </c:layout>
      <c:lineChart>
        <c:grouping val="standard"/>
        <c:ser>
          <c:idx val="2"/>
          <c:order val="0"/>
          <c:tx>
            <c:strRef>
              <c:f>'Melting Point'!$B$8</c:f>
              <c:strCache>
                <c:ptCount val="1"/>
                <c:pt idx="0">
                  <c:v> 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Point'!$H$9:$H$13</c:f>
                <c:numCache>
                  <c:formatCode>General</c:formatCode>
                  <c:ptCount val="5"/>
                  <c:pt idx="0">
                    <c:v>0.4</c:v>
                  </c:pt>
                  <c:pt idx="1">
                    <c:v>0.91</c:v>
                  </c:pt>
                  <c:pt idx="2">
                    <c:v>0.54</c:v>
                  </c:pt>
                  <c:pt idx="3">
                    <c:v>0.43</c:v>
                  </c:pt>
                  <c:pt idx="4">
                    <c:v>0.61</c:v>
                  </c:pt>
                </c:numCache>
              </c:numRef>
            </c:plus>
            <c:minus>
              <c:numRef>
                <c:f>'Melting Point'!$H$9:$H$13</c:f>
                <c:numCache>
                  <c:formatCode>General</c:formatCode>
                  <c:ptCount val="5"/>
                  <c:pt idx="0">
                    <c:v>0.4</c:v>
                  </c:pt>
                  <c:pt idx="1">
                    <c:v>0.91</c:v>
                  </c:pt>
                  <c:pt idx="2">
                    <c:v>0.54</c:v>
                  </c:pt>
                  <c:pt idx="3">
                    <c:v>0.43</c:v>
                  </c:pt>
                  <c:pt idx="4">
                    <c:v>0.61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Point'!$A$9:$A$13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Point'!$B$9:$B$13</c:f>
              <c:numCache>
                <c:formatCode>General</c:formatCode>
                <c:ptCount val="5"/>
                <c:pt idx="0">
                  <c:v>255.27</c:v>
                </c:pt>
                <c:pt idx="1">
                  <c:v>256.73</c:v>
                </c:pt>
                <c:pt idx="2">
                  <c:v>257.33999999999997</c:v>
                </c:pt>
                <c:pt idx="3">
                  <c:v>257.60000000000002</c:v>
                </c:pt>
                <c:pt idx="4">
                  <c:v>256.19</c:v>
                </c:pt>
              </c:numCache>
            </c:numRef>
          </c:val>
        </c:ser>
        <c:ser>
          <c:idx val="3"/>
          <c:order val="1"/>
          <c:tx>
            <c:strRef>
              <c:f>'Melting Point'!$C$8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Point'!$I$9:$I$13</c:f>
                <c:numCache>
                  <c:formatCode>General</c:formatCode>
                  <c:ptCount val="5"/>
                  <c:pt idx="0">
                    <c:v>0.4</c:v>
                  </c:pt>
                  <c:pt idx="1">
                    <c:v>0.31</c:v>
                  </c:pt>
                  <c:pt idx="2">
                    <c:v>0.53</c:v>
                  </c:pt>
                  <c:pt idx="3">
                    <c:v>0.31</c:v>
                  </c:pt>
                  <c:pt idx="4">
                    <c:v>0.55000000000000004</c:v>
                  </c:pt>
                </c:numCache>
              </c:numRef>
            </c:plus>
            <c:minus>
              <c:numRef>
                <c:f>'Melting Point'!$I$9:$I$13</c:f>
                <c:numCache>
                  <c:formatCode>General</c:formatCode>
                  <c:ptCount val="5"/>
                  <c:pt idx="0">
                    <c:v>0.4</c:v>
                  </c:pt>
                  <c:pt idx="1">
                    <c:v>0.31</c:v>
                  </c:pt>
                  <c:pt idx="2">
                    <c:v>0.53</c:v>
                  </c:pt>
                  <c:pt idx="3">
                    <c:v>0.31</c:v>
                  </c:pt>
                  <c:pt idx="4">
                    <c:v>0.55000000000000004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Point'!$A$9:$A$13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Point'!$C$9:$C$13</c:f>
              <c:numCache>
                <c:formatCode>General</c:formatCode>
                <c:ptCount val="5"/>
                <c:pt idx="0">
                  <c:v>251.96</c:v>
                </c:pt>
                <c:pt idx="1">
                  <c:v>252.53</c:v>
                </c:pt>
                <c:pt idx="2">
                  <c:v>253.29</c:v>
                </c:pt>
                <c:pt idx="3">
                  <c:v>254.5</c:v>
                </c:pt>
                <c:pt idx="4">
                  <c:v>254.22</c:v>
                </c:pt>
              </c:numCache>
            </c:numRef>
          </c:val>
        </c:ser>
        <c:marker val="1"/>
        <c:axId val="175113728"/>
        <c:axId val="175115264"/>
      </c:lineChart>
      <c:catAx>
        <c:axId val="175113728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115264"/>
        <c:crosses val="autoZero"/>
        <c:auto val="1"/>
        <c:lblAlgn val="ctr"/>
        <c:lblOffset val="100"/>
      </c:catAx>
      <c:valAx>
        <c:axId val="175115264"/>
        <c:scaling>
          <c:orientation val="minMax"/>
          <c:max val="260"/>
          <c:min val="248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02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1137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577"/>
          <c:y val="0.53149512560929879"/>
          <c:w val="0.17792843691148877"/>
          <c:h val="0.13542244719410154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796966057209045"/>
          <c:y val="0.13532745906761653"/>
          <c:w val="0.60890727642095765"/>
          <c:h val="0.7890707411573521"/>
        </c:manualLayout>
      </c:layout>
      <c:lineChart>
        <c:grouping val="standard"/>
        <c:ser>
          <c:idx val="0"/>
          <c:order val="0"/>
          <c:tx>
            <c:strRef>
              <c:f>'Melting Point'!$D$8</c:f>
              <c:strCache>
                <c:ptCount val="1"/>
                <c:pt idx="0">
                  <c:v>Initial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Point'!$K$9:$K$13</c:f>
                <c:numCache>
                  <c:formatCode>General</c:formatCode>
                  <c:ptCount val="5"/>
                  <c:pt idx="0">
                    <c:v>0.65</c:v>
                  </c:pt>
                  <c:pt idx="1">
                    <c:v>0.86</c:v>
                  </c:pt>
                  <c:pt idx="2">
                    <c:v>0.3</c:v>
                  </c:pt>
                  <c:pt idx="3">
                    <c:v>0.32</c:v>
                  </c:pt>
                  <c:pt idx="4">
                    <c:v>0.45</c:v>
                  </c:pt>
                </c:numCache>
              </c:numRef>
            </c:plus>
            <c:minus>
              <c:numRef>
                <c:f>'Melting Point'!$K$9:$K$13</c:f>
                <c:numCache>
                  <c:formatCode>General</c:formatCode>
                  <c:ptCount val="5"/>
                  <c:pt idx="0">
                    <c:v>0.65</c:v>
                  </c:pt>
                  <c:pt idx="1">
                    <c:v>0.86</c:v>
                  </c:pt>
                  <c:pt idx="2">
                    <c:v>0.3</c:v>
                  </c:pt>
                  <c:pt idx="3">
                    <c:v>0.32</c:v>
                  </c:pt>
                  <c:pt idx="4">
                    <c:v>0.45</c:v>
                  </c:pt>
                </c:numCache>
              </c:numRef>
            </c:minus>
            <c:spPr>
              <a:ln w="15875"/>
            </c:spPr>
          </c:errBars>
          <c:cat>
            <c:strRef>
              <c:f>'Melting Point'!$A$9:$A$13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Point'!$D$9:$D$13</c:f>
              <c:numCache>
                <c:formatCode>General</c:formatCode>
                <c:ptCount val="5"/>
                <c:pt idx="0">
                  <c:v>255.55</c:v>
                </c:pt>
                <c:pt idx="1">
                  <c:v>256.08999999999997</c:v>
                </c:pt>
                <c:pt idx="2">
                  <c:v>256.91000000000003</c:v>
                </c:pt>
                <c:pt idx="3">
                  <c:v>257.13</c:v>
                </c:pt>
                <c:pt idx="4">
                  <c:v>256.62</c:v>
                </c:pt>
              </c:numCache>
            </c:numRef>
          </c:val>
        </c:ser>
        <c:ser>
          <c:idx val="1"/>
          <c:order val="1"/>
          <c:tx>
            <c:strRef>
              <c:f>'Melting Point'!$E$8</c:f>
              <c:strCache>
                <c:ptCount val="1"/>
                <c:pt idx="0">
                  <c:v>Reheat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'Melting Point'!$J$9:$J$13</c:f>
                <c:numCache>
                  <c:formatCode>General</c:formatCode>
                  <c:ptCount val="5"/>
                  <c:pt idx="0">
                    <c:v>0.84</c:v>
                  </c:pt>
                  <c:pt idx="1">
                    <c:v>1.32</c:v>
                  </c:pt>
                  <c:pt idx="2">
                    <c:v>0.2</c:v>
                  </c:pt>
                  <c:pt idx="3">
                    <c:v>0.22</c:v>
                  </c:pt>
                  <c:pt idx="4">
                    <c:v>0.74</c:v>
                  </c:pt>
                </c:numCache>
              </c:numRef>
            </c:plus>
            <c:minus>
              <c:numRef>
                <c:f>'Melting Point'!$J$9:$J$13</c:f>
                <c:numCache>
                  <c:formatCode>General</c:formatCode>
                  <c:ptCount val="5"/>
                  <c:pt idx="0">
                    <c:v>0.84</c:v>
                  </c:pt>
                  <c:pt idx="1">
                    <c:v>1.32</c:v>
                  </c:pt>
                  <c:pt idx="2">
                    <c:v>0.2</c:v>
                  </c:pt>
                  <c:pt idx="3">
                    <c:v>0.22</c:v>
                  </c:pt>
                  <c:pt idx="4">
                    <c:v>0.74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'Melting Point'!$A$9:$A$13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'Melting Point'!$E$9:$E$13</c:f>
              <c:numCache>
                <c:formatCode>General</c:formatCode>
                <c:ptCount val="5"/>
                <c:pt idx="0">
                  <c:v>251.57</c:v>
                </c:pt>
                <c:pt idx="1">
                  <c:v>252.31</c:v>
                </c:pt>
                <c:pt idx="2">
                  <c:v>252.93</c:v>
                </c:pt>
                <c:pt idx="3">
                  <c:v>254.37</c:v>
                </c:pt>
                <c:pt idx="4">
                  <c:v>253.7</c:v>
                </c:pt>
              </c:numCache>
            </c:numRef>
          </c:val>
        </c:ser>
        <c:marker val="1"/>
        <c:axId val="175165824"/>
        <c:axId val="175167360"/>
      </c:lineChart>
      <c:catAx>
        <c:axId val="175165824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167360"/>
        <c:crosses val="autoZero"/>
        <c:auto val="1"/>
        <c:lblAlgn val="ctr"/>
        <c:lblOffset val="100"/>
      </c:catAx>
      <c:valAx>
        <c:axId val="175167360"/>
        <c:scaling>
          <c:orientation val="minMax"/>
          <c:max val="260"/>
          <c:min val="248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Melting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point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13375446713229E-2"/>
              <c:y val="0.33296775403074813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1658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45141242937856"/>
          <c:y val="0.53149512560929879"/>
          <c:w val="0.25485875706214811"/>
          <c:h val="0.13542244719410154"/>
        </c:manualLayout>
      </c:layout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190507436570428"/>
          <c:y val="5.0925925925925923E-2"/>
          <c:w val="0.51840048118985127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Enthalpy'!$B$1</c:f>
              <c:strCache>
                <c:ptCount val="1"/>
                <c:pt idx="0">
                  <c:v>E187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Enthalpy'!$F$2:$F$6</c:f>
                <c:numCache>
                  <c:formatCode>General</c:formatCode>
                  <c:ptCount val="5"/>
                  <c:pt idx="0">
                    <c:v>1.29</c:v>
                  </c:pt>
                  <c:pt idx="1">
                    <c:v>1.81</c:v>
                  </c:pt>
                  <c:pt idx="2">
                    <c:v>0.68</c:v>
                  </c:pt>
                  <c:pt idx="3">
                    <c:v>0.72</c:v>
                  </c:pt>
                  <c:pt idx="4">
                    <c:v>1.0900000000000001</c:v>
                  </c:pt>
                </c:numCache>
              </c:numRef>
            </c:plus>
            <c:minus>
              <c:numRef>
                <c:f>'Cryst Temp and Enthalpy'!$F$2:$F$6</c:f>
                <c:numCache>
                  <c:formatCode>General</c:formatCode>
                  <c:ptCount val="5"/>
                  <c:pt idx="0">
                    <c:v>1.29</c:v>
                  </c:pt>
                  <c:pt idx="1">
                    <c:v>1.81</c:v>
                  </c:pt>
                  <c:pt idx="2">
                    <c:v>0.68</c:v>
                  </c:pt>
                  <c:pt idx="3">
                    <c:v>0.72</c:v>
                  </c:pt>
                  <c:pt idx="4">
                    <c:v>1.0900000000000001</c:v>
                  </c:pt>
                </c:numCache>
              </c:numRef>
            </c:minus>
            <c:spPr>
              <a:ln w="15875"/>
            </c:spPr>
          </c:errBars>
          <c:cat>
            <c:strRef>
              <c:f>'Cryst Temp and Enthalpy'!$A$2:$A$6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Enthalpy'!$B$2:$B$6</c:f>
              <c:numCache>
                <c:formatCode>General</c:formatCode>
                <c:ptCount val="5"/>
                <c:pt idx="0">
                  <c:v>191.47</c:v>
                </c:pt>
                <c:pt idx="1">
                  <c:v>194.54</c:v>
                </c:pt>
                <c:pt idx="2">
                  <c:v>200.43</c:v>
                </c:pt>
                <c:pt idx="3">
                  <c:v>202.86</c:v>
                </c:pt>
                <c:pt idx="4">
                  <c:v>208.71</c:v>
                </c:pt>
              </c:numCache>
            </c:numRef>
          </c:val>
        </c:ser>
        <c:ser>
          <c:idx val="1"/>
          <c:order val="1"/>
          <c:tx>
            <c:strRef>
              <c:f>'Cryst Temp and Enthalpy'!$C$1</c:f>
              <c:strCache>
                <c:ptCount val="1"/>
                <c:pt idx="0">
                  <c:v>E187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Enthalpy'!$G$2:$G$6</c:f>
                <c:numCache>
                  <c:formatCode>General</c:formatCode>
                  <c:ptCount val="5"/>
                  <c:pt idx="0">
                    <c:v>1.29</c:v>
                  </c:pt>
                  <c:pt idx="1">
                    <c:v>0.64</c:v>
                  </c:pt>
                  <c:pt idx="2">
                    <c:v>1.42</c:v>
                  </c:pt>
                  <c:pt idx="3">
                    <c:v>1.42</c:v>
                  </c:pt>
                  <c:pt idx="4">
                    <c:v>1.43</c:v>
                  </c:pt>
                </c:numCache>
              </c:numRef>
            </c:plus>
            <c:minus>
              <c:numRef>
                <c:f>'Cryst Temp and Enthalpy'!$G$2:$G$6</c:f>
                <c:numCache>
                  <c:formatCode>General</c:formatCode>
                  <c:ptCount val="5"/>
                  <c:pt idx="0">
                    <c:v>1.29</c:v>
                  </c:pt>
                  <c:pt idx="1">
                    <c:v>0.64</c:v>
                  </c:pt>
                  <c:pt idx="2">
                    <c:v>1.42</c:v>
                  </c:pt>
                  <c:pt idx="3">
                    <c:v>1.42</c:v>
                  </c:pt>
                  <c:pt idx="4">
                    <c:v>1.43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Enthalpy'!$A$2:$A$6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Enthalpy'!$C$2:$C$6</c:f>
              <c:numCache>
                <c:formatCode>General</c:formatCode>
                <c:ptCount val="5"/>
                <c:pt idx="0">
                  <c:v>190.19</c:v>
                </c:pt>
                <c:pt idx="1">
                  <c:v>192.44</c:v>
                </c:pt>
                <c:pt idx="2">
                  <c:v>196.85</c:v>
                </c:pt>
                <c:pt idx="3">
                  <c:v>200.85</c:v>
                </c:pt>
                <c:pt idx="4">
                  <c:v>205.98</c:v>
                </c:pt>
              </c:numCache>
            </c:numRef>
          </c:val>
        </c:ser>
        <c:marker val="1"/>
        <c:axId val="175066496"/>
        <c:axId val="175080576"/>
      </c:lineChart>
      <c:catAx>
        <c:axId val="175066496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080576"/>
        <c:crosses val="autoZero"/>
        <c:auto val="1"/>
        <c:lblAlgn val="ctr"/>
        <c:lblOffset val="100"/>
      </c:catAx>
      <c:valAx>
        <c:axId val="175080576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445271945173529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066496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023840769903828"/>
          <c:y val="4.6296296296296523E-2"/>
          <c:w val="0.51840048118985127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Enthalpy'!$B$8</c:f>
              <c:strCache>
                <c:ptCount val="1"/>
                <c:pt idx="0">
                  <c:v>E239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Enthalpy'!$F$9:$F$13</c:f>
                <c:numCache>
                  <c:formatCode>General</c:formatCode>
                  <c:ptCount val="5"/>
                  <c:pt idx="0">
                    <c:v>0.63</c:v>
                  </c:pt>
                  <c:pt idx="1">
                    <c:v>0.19</c:v>
                  </c:pt>
                  <c:pt idx="2">
                    <c:v>0.99</c:v>
                  </c:pt>
                  <c:pt idx="3">
                    <c:v>0.79</c:v>
                  </c:pt>
                  <c:pt idx="4">
                    <c:v>1.54</c:v>
                  </c:pt>
                </c:numCache>
              </c:numRef>
            </c:plus>
            <c:minus>
              <c:numRef>
                <c:f>'Cryst Temp and Enthalpy'!$F$9:$F$13</c:f>
                <c:numCache>
                  <c:formatCode>General</c:formatCode>
                  <c:ptCount val="5"/>
                  <c:pt idx="0">
                    <c:v>0.63</c:v>
                  </c:pt>
                  <c:pt idx="1">
                    <c:v>0.19</c:v>
                  </c:pt>
                  <c:pt idx="2">
                    <c:v>0.99</c:v>
                  </c:pt>
                  <c:pt idx="3">
                    <c:v>0.79</c:v>
                  </c:pt>
                  <c:pt idx="4">
                    <c:v>1.54</c:v>
                  </c:pt>
                </c:numCache>
              </c:numRef>
            </c:minus>
            <c:spPr>
              <a:ln w="15875"/>
            </c:spPr>
          </c:errBars>
          <c:cat>
            <c:strRef>
              <c:f>'Cryst Temp and Enthalpy'!$A$9:$A$13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Enthalpy'!$B$9:$B$13</c:f>
              <c:numCache>
                <c:formatCode>General</c:formatCode>
                <c:ptCount val="5"/>
                <c:pt idx="0">
                  <c:v>186.94</c:v>
                </c:pt>
                <c:pt idx="1">
                  <c:v>191.82</c:v>
                </c:pt>
                <c:pt idx="2">
                  <c:v>195.83</c:v>
                </c:pt>
                <c:pt idx="3">
                  <c:v>201.04</c:v>
                </c:pt>
                <c:pt idx="4">
                  <c:v>207.81</c:v>
                </c:pt>
              </c:numCache>
            </c:numRef>
          </c:val>
        </c:ser>
        <c:ser>
          <c:idx val="1"/>
          <c:order val="1"/>
          <c:tx>
            <c:strRef>
              <c:f>'Cryst Temp and Enthalpy'!$C$8</c:f>
              <c:strCache>
                <c:ptCount val="1"/>
                <c:pt idx="0">
                  <c:v>E239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Enthalpy'!$G$9:$G$13</c:f>
                <c:numCache>
                  <c:formatCode>General</c:formatCode>
                  <c:ptCount val="5"/>
                  <c:pt idx="0">
                    <c:v>0.57999999999999996</c:v>
                  </c:pt>
                  <c:pt idx="1">
                    <c:v>1.05</c:v>
                  </c:pt>
                  <c:pt idx="2">
                    <c:v>2.44</c:v>
                  </c:pt>
                  <c:pt idx="3">
                    <c:v>0.28000000000000003</c:v>
                  </c:pt>
                  <c:pt idx="4">
                    <c:v>0.98</c:v>
                  </c:pt>
                </c:numCache>
              </c:numRef>
            </c:plus>
            <c:minus>
              <c:numRef>
                <c:f>'Cryst Temp and Enthalpy'!$G$9:$G$13</c:f>
                <c:numCache>
                  <c:formatCode>General</c:formatCode>
                  <c:ptCount val="5"/>
                  <c:pt idx="0">
                    <c:v>0.57999999999999996</c:v>
                  </c:pt>
                  <c:pt idx="1">
                    <c:v>1.05</c:v>
                  </c:pt>
                  <c:pt idx="2">
                    <c:v>2.44</c:v>
                  </c:pt>
                  <c:pt idx="3">
                    <c:v>0.28000000000000003</c:v>
                  </c:pt>
                  <c:pt idx="4">
                    <c:v>0.98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Enthalpy'!$A$9:$A$13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Enthalpy'!$C$9:$C$13</c:f>
              <c:numCache>
                <c:formatCode>General</c:formatCode>
                <c:ptCount val="5"/>
                <c:pt idx="0">
                  <c:v>184.45</c:v>
                </c:pt>
                <c:pt idx="1">
                  <c:v>187.27</c:v>
                </c:pt>
                <c:pt idx="2">
                  <c:v>191.34</c:v>
                </c:pt>
                <c:pt idx="3">
                  <c:v>192.34</c:v>
                </c:pt>
                <c:pt idx="4">
                  <c:v>194.42</c:v>
                </c:pt>
              </c:numCache>
            </c:numRef>
          </c:val>
        </c:ser>
        <c:marker val="1"/>
        <c:axId val="175851776"/>
        <c:axId val="175865856"/>
      </c:lineChart>
      <c:catAx>
        <c:axId val="175851776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865856"/>
        <c:crosses val="autoZero"/>
        <c:auto val="1"/>
        <c:lblAlgn val="ctr"/>
        <c:lblOffset val="100"/>
      </c:catAx>
      <c:valAx>
        <c:axId val="175865856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Crystallisation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temperature / 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o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C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3.0555555555555582E-2"/>
              <c:y val="0.14452719451735307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851776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301618547681644"/>
          <c:y val="7.407407407407407E-2"/>
          <c:w val="0.55191155898054289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Enthalpy'!$B$15</c:f>
              <c:strCache>
                <c:ptCount val="1"/>
                <c:pt idx="0">
                  <c:v>E187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Enthalpy'!$F$16:$F$20</c:f>
                <c:numCache>
                  <c:formatCode>General</c:formatCode>
                  <c:ptCount val="5"/>
                  <c:pt idx="0">
                    <c:v>1.07</c:v>
                  </c:pt>
                  <c:pt idx="1">
                    <c:v>0.86</c:v>
                  </c:pt>
                  <c:pt idx="2">
                    <c:v>1.18</c:v>
                  </c:pt>
                  <c:pt idx="3">
                    <c:v>2.58</c:v>
                  </c:pt>
                  <c:pt idx="4">
                    <c:v>3.01</c:v>
                  </c:pt>
                </c:numCache>
              </c:numRef>
            </c:plus>
            <c:minus>
              <c:numRef>
                <c:f>'Cryst Temp and Enthalpy'!$F$16:$F$20</c:f>
                <c:numCache>
                  <c:formatCode>General</c:formatCode>
                  <c:ptCount val="5"/>
                  <c:pt idx="0">
                    <c:v>1.07</c:v>
                  </c:pt>
                  <c:pt idx="1">
                    <c:v>0.86</c:v>
                  </c:pt>
                  <c:pt idx="2">
                    <c:v>1.18</c:v>
                  </c:pt>
                  <c:pt idx="3">
                    <c:v>2.58</c:v>
                  </c:pt>
                  <c:pt idx="4">
                    <c:v>3.01</c:v>
                  </c:pt>
                </c:numCache>
              </c:numRef>
            </c:minus>
            <c:spPr>
              <a:ln w="15875">
                <a:solidFill>
                  <a:schemeClr val="tx1"/>
                </a:solidFill>
              </a:ln>
            </c:spPr>
          </c:errBars>
          <c:cat>
            <c:strRef>
              <c:f>'Cryst Temp and Enthalpy'!$A$16:$A$20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Enthalpy'!$B$16:$B$20</c:f>
              <c:numCache>
                <c:formatCode>General</c:formatCode>
                <c:ptCount val="5"/>
                <c:pt idx="0">
                  <c:v>42.48</c:v>
                </c:pt>
                <c:pt idx="1">
                  <c:v>44.74</c:v>
                </c:pt>
                <c:pt idx="2">
                  <c:v>48.21</c:v>
                </c:pt>
                <c:pt idx="3">
                  <c:v>46.63</c:v>
                </c:pt>
                <c:pt idx="4">
                  <c:v>52.61</c:v>
                </c:pt>
              </c:numCache>
            </c:numRef>
          </c:val>
        </c:ser>
        <c:ser>
          <c:idx val="1"/>
          <c:order val="1"/>
          <c:tx>
            <c:strRef>
              <c:f>'Cryst Temp and Enthalpy'!$C$15</c:f>
              <c:strCache>
                <c:ptCount val="1"/>
                <c:pt idx="0">
                  <c:v>E187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Enthalpy'!$G$16:$G$20</c:f>
                <c:numCache>
                  <c:formatCode>General</c:formatCode>
                  <c:ptCount val="5"/>
                  <c:pt idx="0">
                    <c:v>1.32</c:v>
                  </c:pt>
                  <c:pt idx="1">
                    <c:v>1.73</c:v>
                  </c:pt>
                  <c:pt idx="2">
                    <c:v>1.69</c:v>
                  </c:pt>
                  <c:pt idx="3">
                    <c:v>1.19</c:v>
                  </c:pt>
                  <c:pt idx="4">
                    <c:v>1.82</c:v>
                  </c:pt>
                </c:numCache>
              </c:numRef>
            </c:plus>
            <c:minus>
              <c:numRef>
                <c:f>'Cryst Temp and Enthalpy'!$G$16:$G$20</c:f>
                <c:numCache>
                  <c:formatCode>General</c:formatCode>
                  <c:ptCount val="5"/>
                  <c:pt idx="0">
                    <c:v>1.32</c:v>
                  </c:pt>
                  <c:pt idx="1">
                    <c:v>1.73</c:v>
                  </c:pt>
                  <c:pt idx="2">
                    <c:v>1.69</c:v>
                  </c:pt>
                  <c:pt idx="3">
                    <c:v>1.19</c:v>
                  </c:pt>
                  <c:pt idx="4">
                    <c:v>1.82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Enthalpy'!$A$16:$A$20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Enthalpy'!$C$16:$C$20</c:f>
              <c:numCache>
                <c:formatCode>General</c:formatCode>
                <c:ptCount val="5"/>
                <c:pt idx="0">
                  <c:v>41.79</c:v>
                </c:pt>
                <c:pt idx="1">
                  <c:v>45.09</c:v>
                </c:pt>
                <c:pt idx="2">
                  <c:v>46.99</c:v>
                </c:pt>
                <c:pt idx="3">
                  <c:v>47.22</c:v>
                </c:pt>
                <c:pt idx="4">
                  <c:v>51.05</c:v>
                </c:pt>
              </c:numCache>
            </c:numRef>
          </c:val>
        </c:ser>
        <c:marker val="1"/>
        <c:axId val="175887488"/>
        <c:axId val="175889024"/>
      </c:lineChart>
      <c:catAx>
        <c:axId val="175887488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889024"/>
        <c:crosses val="autoZero"/>
        <c:auto val="1"/>
        <c:lblAlgn val="ctr"/>
        <c:lblOffset val="100"/>
      </c:catAx>
      <c:valAx>
        <c:axId val="175889024"/>
        <c:scaling>
          <c:orientation val="minMax"/>
          <c:max val="58"/>
          <c:min val="34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Enthalpy of crystallisation / Jg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14452719451735319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887488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080872888023444"/>
          <c:y val="7.407407407407407E-2"/>
          <c:w val="0.61614106655725065"/>
          <c:h val="0.83779308836395461"/>
        </c:manualLayout>
      </c:layout>
      <c:lineChart>
        <c:grouping val="standard"/>
        <c:ser>
          <c:idx val="0"/>
          <c:order val="0"/>
          <c:tx>
            <c:strRef>
              <c:f>'Cryst Temp and Enthalpy'!$B$22</c:f>
              <c:strCache>
                <c:ptCount val="1"/>
                <c:pt idx="0">
                  <c:v>E239</c:v>
                </c:pt>
              </c:strCache>
            </c:strRef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Enthalpy'!$F$23:$F$27</c:f>
                <c:numCache>
                  <c:formatCode>General</c:formatCode>
                  <c:ptCount val="5"/>
                  <c:pt idx="0">
                    <c:v>2.25</c:v>
                  </c:pt>
                  <c:pt idx="1">
                    <c:v>0.33</c:v>
                  </c:pt>
                  <c:pt idx="2">
                    <c:v>1.28</c:v>
                  </c:pt>
                  <c:pt idx="3">
                    <c:v>1.92</c:v>
                  </c:pt>
                  <c:pt idx="4">
                    <c:v>0.87</c:v>
                  </c:pt>
                </c:numCache>
              </c:numRef>
            </c:plus>
            <c:minus>
              <c:numRef>
                <c:f>'Cryst Temp and Enthalpy'!$F$23:$F$27</c:f>
                <c:numCache>
                  <c:formatCode>General</c:formatCode>
                  <c:ptCount val="5"/>
                  <c:pt idx="0">
                    <c:v>2.25</c:v>
                  </c:pt>
                  <c:pt idx="1">
                    <c:v>0.33</c:v>
                  </c:pt>
                  <c:pt idx="2">
                    <c:v>1.28</c:v>
                  </c:pt>
                  <c:pt idx="3">
                    <c:v>1.92</c:v>
                  </c:pt>
                  <c:pt idx="4">
                    <c:v>0.87</c:v>
                  </c:pt>
                </c:numCache>
              </c:numRef>
            </c:minus>
            <c:spPr>
              <a:ln w="15875"/>
            </c:spPr>
          </c:errBars>
          <c:cat>
            <c:strRef>
              <c:f>'Cryst Temp and Enthalpy'!$A$23:$A$27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Enthalpy'!$B$23:$B$27</c:f>
              <c:numCache>
                <c:formatCode>General</c:formatCode>
                <c:ptCount val="5"/>
                <c:pt idx="0">
                  <c:v>37.909999999999997</c:v>
                </c:pt>
                <c:pt idx="1">
                  <c:v>41.33</c:v>
                </c:pt>
                <c:pt idx="2">
                  <c:v>43.1</c:v>
                </c:pt>
                <c:pt idx="3">
                  <c:v>48.67</c:v>
                </c:pt>
                <c:pt idx="4">
                  <c:v>51.06</c:v>
                </c:pt>
              </c:numCache>
            </c:numRef>
          </c:val>
        </c:ser>
        <c:ser>
          <c:idx val="1"/>
          <c:order val="1"/>
          <c:tx>
            <c:strRef>
              <c:f>'Cryst Temp and Enthalpy'!$C$22</c:f>
              <c:strCache>
                <c:ptCount val="1"/>
                <c:pt idx="0">
                  <c:v>E239 + 1% Car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'Cryst Temp and Enthalpy'!$G$23:$G$27</c:f>
                <c:numCache>
                  <c:formatCode>General</c:formatCode>
                  <c:ptCount val="5"/>
                  <c:pt idx="0">
                    <c:v>0.17</c:v>
                  </c:pt>
                  <c:pt idx="1">
                    <c:v>1.62</c:v>
                  </c:pt>
                  <c:pt idx="2">
                    <c:v>2.2200000000000002</c:v>
                  </c:pt>
                  <c:pt idx="3">
                    <c:v>0.7</c:v>
                  </c:pt>
                  <c:pt idx="4">
                    <c:v>2.5299999999999998</c:v>
                  </c:pt>
                </c:numCache>
              </c:numRef>
            </c:plus>
            <c:minus>
              <c:numRef>
                <c:f>'Cryst Temp and Enthalpy'!$G$23:$G$27</c:f>
                <c:numCache>
                  <c:formatCode>General</c:formatCode>
                  <c:ptCount val="5"/>
                  <c:pt idx="0">
                    <c:v>0.17</c:v>
                  </c:pt>
                  <c:pt idx="1">
                    <c:v>1.62</c:v>
                  </c:pt>
                  <c:pt idx="2">
                    <c:v>2.2200000000000002</c:v>
                  </c:pt>
                  <c:pt idx="3">
                    <c:v>0.7</c:v>
                  </c:pt>
                  <c:pt idx="4">
                    <c:v>2.5299999999999998</c:v>
                  </c:pt>
                </c:numCache>
              </c:numRef>
            </c:minus>
            <c:spPr>
              <a:ln w="15875">
                <a:solidFill>
                  <a:schemeClr val="tx1">
                    <a:lumMod val="50000"/>
                    <a:lumOff val="50000"/>
                  </a:schemeClr>
                </a:solidFill>
              </a:ln>
            </c:spPr>
          </c:errBars>
          <c:cat>
            <c:strRef>
              <c:f>'Cryst Temp and Enthalpy'!$A$23:$A$27</c:f>
              <c:strCache>
                <c:ptCount val="5"/>
                <c:pt idx="0">
                  <c:v>0DH</c:v>
                </c:pt>
                <c:pt idx="1">
                  <c:v>3DH</c:v>
                </c:pt>
                <c:pt idx="2">
                  <c:v>7DH</c:v>
                </c:pt>
                <c:pt idx="3">
                  <c:v>10DH</c:v>
                </c:pt>
                <c:pt idx="4">
                  <c:v>14DH</c:v>
                </c:pt>
              </c:strCache>
            </c:strRef>
          </c:cat>
          <c:val>
            <c:numRef>
              <c:f>'Cryst Temp and Enthalpy'!$C$23:$C$27</c:f>
              <c:numCache>
                <c:formatCode>General</c:formatCode>
                <c:ptCount val="5"/>
                <c:pt idx="0">
                  <c:v>35.159999999999997</c:v>
                </c:pt>
                <c:pt idx="1">
                  <c:v>36.25</c:v>
                </c:pt>
                <c:pt idx="2">
                  <c:v>42.88</c:v>
                </c:pt>
                <c:pt idx="3">
                  <c:v>41.73</c:v>
                </c:pt>
                <c:pt idx="4">
                  <c:v>42.27</c:v>
                </c:pt>
              </c:numCache>
            </c:numRef>
          </c:val>
        </c:ser>
        <c:marker val="1"/>
        <c:axId val="175947776"/>
        <c:axId val="175949312"/>
      </c:lineChart>
      <c:catAx>
        <c:axId val="175947776"/>
        <c:scaling>
          <c:orientation val="minMax"/>
        </c:scaling>
        <c:axPos val="b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949312"/>
        <c:crosses val="autoZero"/>
        <c:auto val="1"/>
        <c:lblAlgn val="ctr"/>
        <c:lblOffset val="100"/>
      </c:catAx>
      <c:valAx>
        <c:axId val="175949312"/>
        <c:scaling>
          <c:orientation val="minMax"/>
          <c:max val="58"/>
          <c:min val="34"/>
        </c:scaling>
        <c:axPos val="l"/>
        <c:title>
          <c:tx>
            <c:rich>
              <a:bodyPr rot="-5400000" vert="horz"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 baseline="0">
                    <a:latin typeface="Arial" pitchFamily="34" charset="0"/>
                    <a:cs typeface="Arial" pitchFamily="34" charset="0"/>
                  </a:rPr>
                  <a:t>Enthalpy of crystallisation / Jg</a:t>
                </a:r>
                <a:r>
                  <a:rPr lang="en-US" baseline="30000">
                    <a:latin typeface="Arial" pitchFamily="34" charset="0"/>
                    <a:cs typeface="Arial" pitchFamily="34" charset="0"/>
                  </a:rPr>
                  <a:t>-1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14452719451735327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175947776"/>
        <c:crosses val="autoZero"/>
        <c:crossBetween val="between"/>
      </c:valAx>
    </c:plotArea>
    <c:legend>
      <c:legendPos val="r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322" l="0.70000000000000062" r="0.700000000000000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7275240594925634"/>
          <c:y val="4.2141294838145604E-2"/>
          <c:w val="0.50639326334208223"/>
          <c:h val="0.75854549431321405"/>
        </c:manualLayout>
      </c:layout>
      <c:scatterChart>
        <c:scatterStyle val="lineMarker"/>
        <c:ser>
          <c:idx val="0"/>
          <c:order val="0"/>
          <c:tx>
            <c:v>Titration </c:v>
          </c:tx>
          <c:spPr>
            <a:ln w="28575">
              <a:solidFill>
                <a:srgbClr val="0000FF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'DSC vs EGC'!$D$3:$D$7</c:f>
              <c:numCache>
                <c:formatCode>General</c:formatCode>
                <c:ptCount val="5"/>
                <c:pt idx="0">
                  <c:v>42.17</c:v>
                </c:pt>
                <c:pt idx="1">
                  <c:v>54.38</c:v>
                </c:pt>
                <c:pt idx="2">
                  <c:v>105.1</c:v>
                </c:pt>
                <c:pt idx="3">
                  <c:v>132.13999999999999</c:v>
                </c:pt>
                <c:pt idx="4">
                  <c:v>221.19</c:v>
                </c:pt>
              </c:numCache>
            </c:numRef>
          </c:xVal>
          <c:yVal>
            <c:numRef>
              <c:f>'DSC vs EGC'!$A$3:$A$7</c:f>
              <c:numCache>
                <c:formatCode>General</c:formatCode>
                <c:ptCount val="5"/>
                <c:pt idx="0">
                  <c:v>191.47</c:v>
                </c:pt>
                <c:pt idx="1">
                  <c:v>194.54</c:v>
                </c:pt>
                <c:pt idx="2">
                  <c:v>200.43</c:v>
                </c:pt>
                <c:pt idx="3">
                  <c:v>202.86</c:v>
                </c:pt>
                <c:pt idx="4">
                  <c:v>208.71</c:v>
                </c:pt>
              </c:numCache>
            </c:numRef>
          </c:yVal>
        </c:ser>
        <c:ser>
          <c:idx val="2"/>
          <c:order val="1"/>
          <c:tx>
            <c:v>NMR</c:v>
          </c:tx>
          <c:spPr>
            <a:ln w="28575">
              <a:solidFill>
                <a:srgbClr val="FF0000"/>
              </a:solidFill>
            </a:ln>
          </c:spPr>
          <c:marker>
            <c:spPr>
              <a:solidFill>
                <a:sysClr val="windowText" lastClr="000000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'DSC vs EGC'!$E$3:$E$7</c:f>
              <c:numCache>
                <c:formatCode>General</c:formatCode>
                <c:ptCount val="5"/>
                <c:pt idx="0">
                  <c:v>39.979999999999997</c:v>
                </c:pt>
                <c:pt idx="1">
                  <c:v>48.07</c:v>
                </c:pt>
                <c:pt idx="2">
                  <c:v>82.29</c:v>
                </c:pt>
                <c:pt idx="3">
                  <c:v>125.71</c:v>
                </c:pt>
                <c:pt idx="4">
                  <c:v>192.74</c:v>
                </c:pt>
              </c:numCache>
            </c:numRef>
          </c:xVal>
          <c:yVal>
            <c:numRef>
              <c:f>'DSC vs EGC'!$A$3:$A$7</c:f>
              <c:numCache>
                <c:formatCode>General</c:formatCode>
                <c:ptCount val="5"/>
                <c:pt idx="0">
                  <c:v>191.47</c:v>
                </c:pt>
                <c:pt idx="1">
                  <c:v>194.54</c:v>
                </c:pt>
                <c:pt idx="2">
                  <c:v>200.43</c:v>
                </c:pt>
                <c:pt idx="3">
                  <c:v>202.86</c:v>
                </c:pt>
                <c:pt idx="4">
                  <c:v>208.71</c:v>
                </c:pt>
              </c:numCache>
            </c:numRef>
          </c:yVal>
        </c:ser>
        <c:axId val="176088960"/>
        <c:axId val="175968640"/>
      </c:scatterChart>
      <c:valAx>
        <c:axId val="176088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End</a:t>
                </a:r>
                <a:r>
                  <a:rPr lang="en-US" baseline="0"/>
                  <a:t> group concentration / equivalents per 10</a:t>
                </a:r>
                <a:r>
                  <a:rPr lang="en-US" baseline="30000"/>
                  <a:t>6</a:t>
                </a:r>
                <a:r>
                  <a:rPr lang="en-US" baseline="0"/>
                  <a:t> grams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16815476513711647"/>
              <c:y val="0.91659740449110561"/>
            </c:manualLayout>
          </c:layout>
        </c:title>
        <c:numFmt formatCode="General" sourceLinked="1"/>
        <c:tickLblPos val="nextTo"/>
        <c:crossAx val="175968640"/>
        <c:crosses val="autoZero"/>
        <c:crossBetween val="midCat"/>
      </c:valAx>
      <c:valAx>
        <c:axId val="175968640"/>
        <c:scaling>
          <c:orientation val="minMax"/>
          <c:max val="210"/>
          <c:min val="180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Crystallisation temperature / oC</a:t>
                </a:r>
              </a:p>
            </c:rich>
          </c:tx>
          <c:layout>
            <c:manualLayout>
              <c:xMode val="edge"/>
              <c:yMode val="edge"/>
              <c:x val="3.0555555555555582E-2"/>
              <c:y val="0.12137904636920389"/>
            </c:manualLayout>
          </c:layout>
        </c:title>
        <c:numFmt formatCode="General" sourceLinked="1"/>
        <c:tickLblPos val="nextTo"/>
        <c:crossAx val="176088960"/>
        <c:crosses val="autoZero"/>
        <c:crossBetween val="midCat"/>
      </c:valAx>
    </c:plotArea>
    <c:legend>
      <c:legendPos val="r"/>
    </c:legend>
    <c:plotVisOnly val="1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23</xdr:row>
      <xdr:rowOff>0</xdr:rowOff>
    </xdr:from>
    <xdr:to>
      <xdr:col>5</xdr:col>
      <xdr:colOff>514350</xdr:colOff>
      <xdr:row>39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23</xdr:row>
      <xdr:rowOff>0</xdr:rowOff>
    </xdr:from>
    <xdr:to>
      <xdr:col>14</xdr:col>
      <xdr:colOff>247650</xdr:colOff>
      <xdr:row>39</xdr:row>
      <xdr:rowOff>152400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400050</xdr:colOff>
      <xdr:row>40</xdr:row>
      <xdr:rowOff>180975</xdr:rowOff>
    </xdr:from>
    <xdr:to>
      <xdr:col>5</xdr:col>
      <xdr:colOff>581025</xdr:colOff>
      <xdr:row>57</xdr:row>
      <xdr:rowOff>142875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171450</xdr:colOff>
      <xdr:row>40</xdr:row>
      <xdr:rowOff>171450</xdr:rowOff>
    </xdr:from>
    <xdr:to>
      <xdr:col>14</xdr:col>
      <xdr:colOff>342900</xdr:colOff>
      <xdr:row>57</xdr:row>
      <xdr:rowOff>133350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167120</xdr:colOff>
      <xdr:row>5</xdr:row>
      <xdr:rowOff>52820</xdr:rowOff>
    </xdr:from>
    <xdr:to>
      <xdr:col>16</xdr:col>
      <xdr:colOff>468457</xdr:colOff>
      <xdr:row>21</xdr:row>
      <xdr:rowOff>129020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138545</xdr:colOff>
      <xdr:row>22</xdr:row>
      <xdr:rowOff>0</xdr:rowOff>
    </xdr:from>
    <xdr:to>
      <xdr:col>16</xdr:col>
      <xdr:colOff>443345</xdr:colOff>
      <xdr:row>37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149802</xdr:colOff>
      <xdr:row>38</xdr:row>
      <xdr:rowOff>34636</xdr:rowOff>
    </xdr:from>
    <xdr:to>
      <xdr:col>16</xdr:col>
      <xdr:colOff>454602</xdr:colOff>
      <xdr:row>52</xdr:row>
      <xdr:rowOff>110836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152400</xdr:colOff>
      <xdr:row>53</xdr:row>
      <xdr:rowOff>152400</xdr:rowOff>
    </xdr:from>
    <xdr:to>
      <xdr:col>16</xdr:col>
      <xdr:colOff>457200</xdr:colOff>
      <xdr:row>68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34</xdr:row>
      <xdr:rowOff>66675</xdr:rowOff>
    </xdr:from>
    <xdr:to>
      <xdr:col>6</xdr:col>
      <xdr:colOff>390525</xdr:colOff>
      <xdr:row>48</xdr:row>
      <xdr:rowOff>142875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571499</xdr:colOff>
      <xdr:row>34</xdr:row>
      <xdr:rowOff>38100</xdr:rowOff>
    </xdr:from>
    <xdr:to>
      <xdr:col>16</xdr:col>
      <xdr:colOff>9524</xdr:colOff>
      <xdr:row>48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495300</xdr:colOff>
      <xdr:row>50</xdr:row>
      <xdr:rowOff>47625</xdr:rowOff>
    </xdr:from>
    <xdr:to>
      <xdr:col>15</xdr:col>
      <xdr:colOff>542925</xdr:colOff>
      <xdr:row>64</xdr:row>
      <xdr:rowOff>123825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228600</xdr:colOff>
      <xdr:row>49</xdr:row>
      <xdr:rowOff>180975</xdr:rowOff>
    </xdr:from>
    <xdr:to>
      <xdr:col>6</xdr:col>
      <xdr:colOff>314325</xdr:colOff>
      <xdr:row>64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190500</xdr:colOff>
      <xdr:row>65</xdr:row>
      <xdr:rowOff>66675</xdr:rowOff>
    </xdr:from>
    <xdr:to>
      <xdr:col>6</xdr:col>
      <xdr:colOff>266700</xdr:colOff>
      <xdr:row>79</xdr:row>
      <xdr:rowOff>142875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28575</xdr:colOff>
      <xdr:row>66</xdr:row>
      <xdr:rowOff>9525</xdr:rowOff>
    </xdr:from>
    <xdr:to>
      <xdr:col>16</xdr:col>
      <xdr:colOff>66675</xdr:colOff>
      <xdr:row>80</xdr:row>
      <xdr:rowOff>85725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238125</xdr:colOff>
      <xdr:row>81</xdr:row>
      <xdr:rowOff>76200</xdr:rowOff>
    </xdr:from>
    <xdr:to>
      <xdr:col>6</xdr:col>
      <xdr:colOff>314325</xdr:colOff>
      <xdr:row>95</xdr:row>
      <xdr:rowOff>152400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19050</xdr:colOff>
      <xdr:row>82</xdr:row>
      <xdr:rowOff>19050</xdr:rowOff>
    </xdr:from>
    <xdr:to>
      <xdr:col>16</xdr:col>
      <xdr:colOff>57150</xdr:colOff>
      <xdr:row>96</xdr:row>
      <xdr:rowOff>95250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571500</xdr:colOff>
      <xdr:row>0</xdr:row>
      <xdr:rowOff>0</xdr:rowOff>
    </xdr:from>
    <xdr:to>
      <xdr:col>12</xdr:col>
      <xdr:colOff>266700</xdr:colOff>
      <xdr:row>14</xdr:row>
      <xdr:rowOff>76200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552450</xdr:colOff>
      <xdr:row>29</xdr:row>
      <xdr:rowOff>152400</xdr:rowOff>
    </xdr:from>
    <xdr:to>
      <xdr:col>12</xdr:col>
      <xdr:colOff>247650</xdr:colOff>
      <xdr:row>44</xdr:row>
      <xdr:rowOff>38100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581024</xdr:colOff>
      <xdr:row>1</xdr:row>
      <xdr:rowOff>0</xdr:rowOff>
    </xdr:from>
    <xdr:to>
      <xdr:col>14</xdr:col>
      <xdr:colOff>571499</xdr:colOff>
      <xdr:row>23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opLeftCell="A5" workbookViewId="0">
      <selection activeCell="C28" sqref="C28"/>
    </sheetView>
  </sheetViews>
  <sheetFormatPr defaultRowHeight="15"/>
  <cols>
    <col min="1" max="1" width="12.7109375" customWidth="1"/>
    <col min="2" max="3" width="25.85546875" customWidth="1"/>
    <col min="4" max="4" width="24.7109375" customWidth="1"/>
    <col min="5" max="5" width="29.28515625" customWidth="1"/>
    <col min="7" max="7" width="19.85546875" customWidth="1"/>
    <col min="8" max="8" width="25.28515625" customWidth="1"/>
    <col min="9" max="9" width="23.28515625" customWidth="1"/>
    <col min="10" max="10" width="25.28515625" customWidth="1"/>
    <col min="11" max="11" width="26.85546875" customWidth="1"/>
  </cols>
  <sheetData>
    <row r="1" spans="1:11">
      <c r="A1" t="s">
        <v>5</v>
      </c>
      <c r="B1" t="s">
        <v>23</v>
      </c>
      <c r="C1" t="s">
        <v>24</v>
      </c>
      <c r="D1" t="s">
        <v>25</v>
      </c>
      <c r="E1" t="s">
        <v>26</v>
      </c>
      <c r="G1" t="s">
        <v>5</v>
      </c>
      <c r="H1" t="s">
        <v>23</v>
      </c>
      <c r="I1" t="s">
        <v>24</v>
      </c>
      <c r="J1" t="s">
        <v>25</v>
      </c>
      <c r="K1" t="s">
        <v>26</v>
      </c>
    </row>
    <row r="2" spans="1:11">
      <c r="A2" t="s">
        <v>0</v>
      </c>
      <c r="B2">
        <v>186.94</v>
      </c>
      <c r="C2">
        <v>37.909999999999997</v>
      </c>
      <c r="D2">
        <v>253.51</v>
      </c>
      <c r="E2">
        <v>251.56</v>
      </c>
      <c r="G2" t="s">
        <v>7</v>
      </c>
      <c r="H2">
        <v>184.45</v>
      </c>
      <c r="I2">
        <v>35.159999999999997</v>
      </c>
      <c r="J2">
        <v>253.77</v>
      </c>
      <c r="K2">
        <v>250.37</v>
      </c>
    </row>
    <row r="3" spans="1:11">
      <c r="A3" t="s">
        <v>1</v>
      </c>
      <c r="B3">
        <v>191.82</v>
      </c>
      <c r="C3">
        <v>41.33</v>
      </c>
      <c r="D3">
        <v>255.36</v>
      </c>
      <c r="E3">
        <v>252.4</v>
      </c>
      <c r="G3" t="s">
        <v>8</v>
      </c>
      <c r="H3">
        <v>187.27</v>
      </c>
      <c r="I3">
        <v>36.25</v>
      </c>
      <c r="J3">
        <v>254.04</v>
      </c>
      <c r="K3">
        <v>251.28</v>
      </c>
    </row>
    <row r="4" spans="1:11">
      <c r="A4" t="s">
        <v>2</v>
      </c>
      <c r="B4">
        <v>195.83</v>
      </c>
      <c r="C4">
        <v>43.1</v>
      </c>
      <c r="D4">
        <v>256.70999999999998</v>
      </c>
      <c r="E4">
        <v>252.77</v>
      </c>
      <c r="G4" t="s">
        <v>9</v>
      </c>
      <c r="H4">
        <v>191.34</v>
      </c>
      <c r="I4">
        <v>42.88</v>
      </c>
      <c r="J4">
        <v>254.59</v>
      </c>
      <c r="K4">
        <v>251.42</v>
      </c>
    </row>
    <row r="5" spans="1:11">
      <c r="A5" t="s">
        <v>3</v>
      </c>
      <c r="B5">
        <v>201.18</v>
      </c>
      <c r="C5">
        <v>48.67</v>
      </c>
      <c r="D5">
        <v>257.64</v>
      </c>
      <c r="E5">
        <v>254.47</v>
      </c>
      <c r="G5" t="s">
        <v>11</v>
      </c>
      <c r="H5">
        <v>192.53</v>
      </c>
      <c r="I5">
        <v>41.73</v>
      </c>
      <c r="J5">
        <v>255.07</v>
      </c>
      <c r="K5">
        <v>251.85</v>
      </c>
    </row>
    <row r="6" spans="1:11">
      <c r="A6" t="s">
        <v>4</v>
      </c>
      <c r="B6">
        <v>207.81</v>
      </c>
      <c r="C6">
        <v>51.06</v>
      </c>
      <c r="D6">
        <v>257.10000000000002</v>
      </c>
      <c r="E6">
        <v>254.72</v>
      </c>
      <c r="G6" t="s">
        <v>10</v>
      </c>
      <c r="H6">
        <v>194.42</v>
      </c>
      <c r="I6">
        <v>42.27</v>
      </c>
      <c r="J6">
        <v>255.36</v>
      </c>
      <c r="K6">
        <v>251.55</v>
      </c>
    </row>
    <row r="8" spans="1:11">
      <c r="A8" t="s">
        <v>5</v>
      </c>
      <c r="G8" t="s">
        <v>5</v>
      </c>
    </row>
    <row r="9" spans="1:11">
      <c r="A9" t="s">
        <v>12</v>
      </c>
      <c r="B9">
        <v>191.47</v>
      </c>
      <c r="C9">
        <v>42.48</v>
      </c>
      <c r="D9">
        <v>255.27</v>
      </c>
      <c r="E9">
        <v>251.96</v>
      </c>
      <c r="G9" t="s">
        <v>17</v>
      </c>
      <c r="H9">
        <v>190.19</v>
      </c>
      <c r="I9">
        <v>41.79</v>
      </c>
      <c r="J9">
        <v>255.55</v>
      </c>
      <c r="K9">
        <v>251.57</v>
      </c>
    </row>
    <row r="10" spans="1:11">
      <c r="A10" t="s">
        <v>13</v>
      </c>
      <c r="B10">
        <v>194.54</v>
      </c>
      <c r="C10">
        <v>44.74</v>
      </c>
      <c r="D10">
        <v>256.73</v>
      </c>
      <c r="E10">
        <v>252.53</v>
      </c>
      <c r="G10" t="s">
        <v>18</v>
      </c>
      <c r="H10">
        <v>192.44</v>
      </c>
      <c r="I10">
        <v>45.09</v>
      </c>
      <c r="J10">
        <v>256.08999999999997</v>
      </c>
      <c r="K10">
        <v>252.31</v>
      </c>
    </row>
    <row r="11" spans="1:11">
      <c r="A11" t="s">
        <v>14</v>
      </c>
      <c r="B11">
        <v>200.43</v>
      </c>
      <c r="C11">
        <v>48.21</v>
      </c>
      <c r="D11">
        <v>257.33999999999997</v>
      </c>
      <c r="E11">
        <v>253.29</v>
      </c>
      <c r="G11" t="s">
        <v>19</v>
      </c>
      <c r="H11">
        <v>196.85</v>
      </c>
      <c r="I11">
        <v>46.99</v>
      </c>
      <c r="J11">
        <v>256.91000000000003</v>
      </c>
      <c r="K11">
        <v>252.93</v>
      </c>
    </row>
    <row r="12" spans="1:11">
      <c r="A12" t="s">
        <v>15</v>
      </c>
      <c r="B12">
        <v>202.86</v>
      </c>
      <c r="C12">
        <v>46.63</v>
      </c>
      <c r="D12">
        <v>257.60000000000002</v>
      </c>
      <c r="E12">
        <v>254.5</v>
      </c>
      <c r="G12" t="s">
        <v>50</v>
      </c>
      <c r="H12">
        <v>200.85</v>
      </c>
      <c r="I12">
        <v>47.22</v>
      </c>
      <c r="J12">
        <v>257.13</v>
      </c>
      <c r="K12">
        <v>254.37</v>
      </c>
    </row>
    <row r="13" spans="1:11">
      <c r="A13" t="s">
        <v>16</v>
      </c>
      <c r="B13">
        <v>208.71</v>
      </c>
      <c r="C13">
        <v>52.61</v>
      </c>
      <c r="D13">
        <v>256.19</v>
      </c>
      <c r="E13">
        <v>254.22</v>
      </c>
      <c r="G13" t="s">
        <v>21</v>
      </c>
      <c r="H13">
        <v>205.98</v>
      </c>
      <c r="I13">
        <v>51.05</v>
      </c>
      <c r="J13">
        <v>256.62</v>
      </c>
      <c r="K13">
        <v>253.7</v>
      </c>
    </row>
    <row r="15" spans="1:11">
      <c r="A15" t="s">
        <v>5</v>
      </c>
      <c r="B15" t="s">
        <v>27</v>
      </c>
      <c r="C15" t="s">
        <v>28</v>
      </c>
      <c r="D15" t="s">
        <v>29</v>
      </c>
      <c r="E15" t="s">
        <v>30</v>
      </c>
      <c r="G15" t="s">
        <v>5</v>
      </c>
      <c r="H15" t="s">
        <v>27</v>
      </c>
      <c r="I15" t="s">
        <v>28</v>
      </c>
      <c r="J15" t="s">
        <v>31</v>
      </c>
      <c r="K15" t="s">
        <v>30</v>
      </c>
    </row>
    <row r="16" spans="1:11">
      <c r="A16" t="s">
        <v>0</v>
      </c>
      <c r="B16" s="1">
        <v>0.63</v>
      </c>
      <c r="C16">
        <v>2.25</v>
      </c>
      <c r="D16">
        <v>0.15</v>
      </c>
      <c r="E16">
        <v>0.27</v>
      </c>
      <c r="G16" t="s">
        <v>7</v>
      </c>
      <c r="H16" s="1">
        <v>0.57999999999999996</v>
      </c>
      <c r="I16" s="1">
        <v>0.17</v>
      </c>
      <c r="J16" s="1">
        <v>0.63</v>
      </c>
      <c r="K16" s="1">
        <v>0.39</v>
      </c>
    </row>
    <row r="17" spans="1:11">
      <c r="A17" t="s">
        <v>1</v>
      </c>
      <c r="B17" s="2">
        <v>0.19</v>
      </c>
      <c r="C17">
        <v>0.33</v>
      </c>
      <c r="D17">
        <v>0.77</v>
      </c>
      <c r="E17">
        <v>0.26</v>
      </c>
      <c r="G17" t="s">
        <v>8</v>
      </c>
      <c r="H17" s="1">
        <v>1.05</v>
      </c>
      <c r="I17" s="1">
        <v>1.62</v>
      </c>
      <c r="J17" s="1">
        <v>0.23</v>
      </c>
      <c r="K17" s="1">
        <v>0.36</v>
      </c>
    </row>
    <row r="18" spans="1:11">
      <c r="A18" t="s">
        <v>2</v>
      </c>
      <c r="B18" s="2">
        <v>0.99</v>
      </c>
      <c r="C18">
        <v>1.28</v>
      </c>
      <c r="D18">
        <v>0.75</v>
      </c>
      <c r="E18">
        <v>0.18</v>
      </c>
      <c r="G18" t="s">
        <v>9</v>
      </c>
      <c r="H18" s="1">
        <v>2.44</v>
      </c>
      <c r="I18" s="1">
        <v>2.2200000000000002</v>
      </c>
      <c r="J18" s="1">
        <v>1.98</v>
      </c>
      <c r="K18" s="1">
        <v>1.24</v>
      </c>
    </row>
    <row r="19" spans="1:11">
      <c r="A19" t="s">
        <v>3</v>
      </c>
      <c r="B19" s="2">
        <v>0.79</v>
      </c>
      <c r="C19">
        <v>1.92</v>
      </c>
      <c r="D19">
        <v>0.45</v>
      </c>
      <c r="E19">
        <v>0.17</v>
      </c>
      <c r="G19" t="s">
        <v>11</v>
      </c>
      <c r="H19" s="1">
        <v>0.28000000000000003</v>
      </c>
      <c r="I19" s="1">
        <v>0.7</v>
      </c>
      <c r="J19" s="1">
        <v>0.44</v>
      </c>
      <c r="K19" s="1">
        <v>0.19</v>
      </c>
    </row>
    <row r="20" spans="1:11">
      <c r="A20" t="s">
        <v>4</v>
      </c>
      <c r="B20" s="2">
        <v>1.54</v>
      </c>
      <c r="C20">
        <v>0.87</v>
      </c>
      <c r="D20">
        <v>1</v>
      </c>
      <c r="E20">
        <v>0.19</v>
      </c>
      <c r="G20" t="s">
        <v>10</v>
      </c>
      <c r="H20" s="1">
        <v>0.98</v>
      </c>
      <c r="I20" s="1">
        <v>2.5299999999999998</v>
      </c>
      <c r="J20" s="1">
        <v>0.65</v>
      </c>
      <c r="K20" s="1">
        <v>0.24</v>
      </c>
    </row>
    <row r="22" spans="1:11">
      <c r="A22" t="s">
        <v>5</v>
      </c>
      <c r="G22" t="s">
        <v>5</v>
      </c>
    </row>
    <row r="23" spans="1:11">
      <c r="A23" t="s">
        <v>12</v>
      </c>
      <c r="B23">
        <v>1.29</v>
      </c>
      <c r="C23">
        <v>1.07</v>
      </c>
      <c r="D23">
        <v>0.4</v>
      </c>
      <c r="E23">
        <v>0.4</v>
      </c>
      <c r="G23" t="s">
        <v>17</v>
      </c>
      <c r="H23">
        <v>1.29</v>
      </c>
      <c r="I23">
        <v>1.32</v>
      </c>
      <c r="J23">
        <v>0.84</v>
      </c>
      <c r="K23">
        <v>0.65</v>
      </c>
    </row>
    <row r="24" spans="1:11">
      <c r="A24" t="s">
        <v>13</v>
      </c>
      <c r="B24">
        <v>1.81</v>
      </c>
      <c r="C24">
        <v>0.86</v>
      </c>
      <c r="D24">
        <v>0.91</v>
      </c>
      <c r="E24">
        <v>0.31</v>
      </c>
      <c r="G24" t="s">
        <v>18</v>
      </c>
      <c r="H24">
        <v>0.64</v>
      </c>
      <c r="I24">
        <v>1.73</v>
      </c>
      <c r="J24">
        <v>1.32</v>
      </c>
      <c r="K24">
        <v>0.86</v>
      </c>
    </row>
    <row r="25" spans="1:11">
      <c r="A25" t="s">
        <v>14</v>
      </c>
      <c r="B25">
        <v>0.68</v>
      </c>
      <c r="C25">
        <v>1.18</v>
      </c>
      <c r="D25">
        <v>0.54</v>
      </c>
      <c r="E25">
        <v>0.53</v>
      </c>
      <c r="G25" t="s">
        <v>19</v>
      </c>
      <c r="H25">
        <v>1.42</v>
      </c>
      <c r="I25">
        <v>1.69</v>
      </c>
      <c r="J25">
        <v>0.2</v>
      </c>
      <c r="K25">
        <v>0.3</v>
      </c>
    </row>
    <row r="26" spans="1:11">
      <c r="A26" t="s">
        <v>15</v>
      </c>
      <c r="B26">
        <v>0.72</v>
      </c>
      <c r="C26">
        <v>2.58</v>
      </c>
      <c r="D26">
        <v>0.43</v>
      </c>
      <c r="E26">
        <v>0.31</v>
      </c>
      <c r="G26" t="s">
        <v>50</v>
      </c>
      <c r="H26">
        <v>1.42</v>
      </c>
      <c r="I26">
        <v>1.19</v>
      </c>
      <c r="J26">
        <v>0.22</v>
      </c>
      <c r="K26">
        <v>0.32</v>
      </c>
    </row>
    <row r="27" spans="1:11">
      <c r="A27" t="s">
        <v>16</v>
      </c>
      <c r="B27">
        <v>1.0900000000000001</v>
      </c>
      <c r="C27">
        <v>3.01</v>
      </c>
      <c r="D27">
        <v>0.61</v>
      </c>
      <c r="E27">
        <v>0.55000000000000004</v>
      </c>
      <c r="G27" t="s">
        <v>21</v>
      </c>
      <c r="H27">
        <v>1.43</v>
      </c>
      <c r="I27">
        <v>1.82</v>
      </c>
      <c r="J27">
        <v>0.74</v>
      </c>
      <c r="K27">
        <v>0.45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3"/>
  <sheetViews>
    <sheetView topLeftCell="B1" workbookViewId="0">
      <selection activeCell="E23" sqref="E23"/>
    </sheetView>
  </sheetViews>
  <sheetFormatPr defaultRowHeight="15"/>
  <cols>
    <col min="2" max="3" width="24.85546875" customWidth="1"/>
    <col min="4" max="4" width="19.85546875" customWidth="1"/>
    <col min="5" max="5" width="19.7109375" customWidth="1"/>
    <col min="8" max="8" width="17.7109375" customWidth="1"/>
    <col min="9" max="9" width="13.85546875" customWidth="1"/>
    <col min="10" max="10" width="18.140625" customWidth="1"/>
    <col min="11" max="11" width="12.28515625" customWidth="1"/>
  </cols>
  <sheetData>
    <row r="1" spans="1:11">
      <c r="A1" t="s">
        <v>5</v>
      </c>
      <c r="B1" t="s">
        <v>53</v>
      </c>
      <c r="C1" t="s">
        <v>54</v>
      </c>
      <c r="D1" t="s">
        <v>55</v>
      </c>
      <c r="E1" t="s">
        <v>56</v>
      </c>
      <c r="G1" t="s">
        <v>5</v>
      </c>
      <c r="H1" t="s">
        <v>36</v>
      </c>
      <c r="I1" t="s">
        <v>37</v>
      </c>
      <c r="J1" t="s">
        <v>38</v>
      </c>
      <c r="K1" t="s">
        <v>39</v>
      </c>
    </row>
    <row r="2" spans="1:11">
      <c r="A2" t="s">
        <v>35</v>
      </c>
      <c r="B2">
        <v>253.51</v>
      </c>
      <c r="C2">
        <v>251.56</v>
      </c>
      <c r="D2">
        <v>253.77</v>
      </c>
      <c r="E2">
        <v>250.37</v>
      </c>
      <c r="G2" t="s">
        <v>35</v>
      </c>
      <c r="H2">
        <v>0.15</v>
      </c>
      <c r="I2">
        <v>0.27</v>
      </c>
      <c r="J2" s="1">
        <v>0.63</v>
      </c>
      <c r="K2" s="1">
        <v>0.39</v>
      </c>
    </row>
    <row r="3" spans="1:11">
      <c r="A3" t="s">
        <v>33</v>
      </c>
      <c r="B3">
        <v>255.36</v>
      </c>
      <c r="C3">
        <v>252.4</v>
      </c>
      <c r="D3">
        <v>254.04</v>
      </c>
      <c r="E3">
        <v>251.28</v>
      </c>
      <c r="G3" t="s">
        <v>33</v>
      </c>
      <c r="H3">
        <v>0.77</v>
      </c>
      <c r="I3">
        <v>0.26</v>
      </c>
      <c r="J3" s="1">
        <v>0.23</v>
      </c>
      <c r="K3" s="1">
        <v>0.36</v>
      </c>
    </row>
    <row r="4" spans="1:11">
      <c r="A4" t="s">
        <v>34</v>
      </c>
      <c r="B4">
        <v>256.70999999999998</v>
      </c>
      <c r="C4">
        <v>252.77</v>
      </c>
      <c r="D4">
        <v>254.59</v>
      </c>
      <c r="E4">
        <v>251.42</v>
      </c>
      <c r="G4" t="s">
        <v>34</v>
      </c>
      <c r="H4">
        <v>0.75</v>
      </c>
      <c r="I4">
        <v>0.18</v>
      </c>
      <c r="J4" s="1">
        <v>1.98</v>
      </c>
      <c r="K4" s="1">
        <v>1.24</v>
      </c>
    </row>
    <row r="5" spans="1:11">
      <c r="A5" t="s">
        <v>51</v>
      </c>
      <c r="B5">
        <v>257.64</v>
      </c>
      <c r="C5">
        <v>254.39</v>
      </c>
      <c r="D5">
        <v>255.07</v>
      </c>
      <c r="E5">
        <v>251.82</v>
      </c>
      <c r="G5" t="s">
        <v>51</v>
      </c>
      <c r="H5">
        <v>0.45</v>
      </c>
      <c r="I5">
        <v>0.17</v>
      </c>
      <c r="J5" s="1">
        <v>0.44</v>
      </c>
      <c r="K5" s="1">
        <v>0.19</v>
      </c>
    </row>
    <row r="6" spans="1:11">
      <c r="A6" t="s">
        <v>49</v>
      </c>
      <c r="B6">
        <v>257.10000000000002</v>
      </c>
      <c r="C6">
        <v>254.72</v>
      </c>
      <c r="D6">
        <v>255.36</v>
      </c>
      <c r="E6">
        <v>251.55</v>
      </c>
      <c r="G6" t="s">
        <v>49</v>
      </c>
      <c r="H6">
        <v>1</v>
      </c>
      <c r="I6">
        <v>0.19</v>
      </c>
      <c r="J6" s="1">
        <v>0.65</v>
      </c>
      <c r="K6" s="1">
        <v>0.24</v>
      </c>
    </row>
    <row r="8" spans="1:11">
      <c r="A8" t="s">
        <v>5</v>
      </c>
      <c r="B8" t="s">
        <v>53</v>
      </c>
      <c r="C8" t="s">
        <v>56</v>
      </c>
      <c r="D8" t="s">
        <v>55</v>
      </c>
      <c r="E8" t="s">
        <v>56</v>
      </c>
      <c r="G8" t="s">
        <v>5</v>
      </c>
      <c r="H8" t="s">
        <v>40</v>
      </c>
      <c r="I8" t="s">
        <v>41</v>
      </c>
      <c r="J8" t="s">
        <v>42</v>
      </c>
      <c r="K8" t="s">
        <v>43</v>
      </c>
    </row>
    <row r="9" spans="1:11">
      <c r="A9" t="s">
        <v>35</v>
      </c>
      <c r="B9">
        <v>255.27</v>
      </c>
      <c r="C9">
        <v>251.96</v>
      </c>
      <c r="D9">
        <v>255.55</v>
      </c>
      <c r="E9">
        <v>251.57</v>
      </c>
      <c r="G9" t="s">
        <v>35</v>
      </c>
      <c r="H9">
        <v>0.4</v>
      </c>
      <c r="I9">
        <v>0.4</v>
      </c>
      <c r="J9">
        <v>0.84</v>
      </c>
      <c r="K9">
        <v>0.65</v>
      </c>
    </row>
    <row r="10" spans="1:11">
      <c r="A10" t="s">
        <v>33</v>
      </c>
      <c r="B10">
        <v>256.73</v>
      </c>
      <c r="C10">
        <v>252.53</v>
      </c>
      <c r="D10">
        <v>256.08999999999997</v>
      </c>
      <c r="E10">
        <v>252.31</v>
      </c>
      <c r="G10" t="s">
        <v>33</v>
      </c>
      <c r="H10">
        <v>0.91</v>
      </c>
      <c r="I10">
        <v>0.31</v>
      </c>
      <c r="J10">
        <v>1.32</v>
      </c>
      <c r="K10">
        <v>0.86</v>
      </c>
    </row>
    <row r="11" spans="1:11">
      <c r="A11" t="s">
        <v>34</v>
      </c>
      <c r="B11">
        <v>257.33999999999997</v>
      </c>
      <c r="C11">
        <v>253.29</v>
      </c>
      <c r="D11">
        <v>256.91000000000003</v>
      </c>
      <c r="E11">
        <v>252.93</v>
      </c>
      <c r="G11" t="s">
        <v>34</v>
      </c>
      <c r="H11">
        <v>0.54</v>
      </c>
      <c r="I11">
        <v>0.53</v>
      </c>
      <c r="J11">
        <v>0.2</v>
      </c>
      <c r="K11">
        <v>0.3</v>
      </c>
    </row>
    <row r="12" spans="1:11">
      <c r="A12" t="s">
        <v>51</v>
      </c>
      <c r="B12">
        <v>257.60000000000002</v>
      </c>
      <c r="C12">
        <v>254.5</v>
      </c>
      <c r="D12">
        <v>257.13</v>
      </c>
      <c r="E12">
        <v>254.37</v>
      </c>
      <c r="G12" t="s">
        <v>51</v>
      </c>
      <c r="H12">
        <v>0.43</v>
      </c>
      <c r="I12">
        <v>0.31</v>
      </c>
      <c r="J12">
        <v>0.22</v>
      </c>
      <c r="K12">
        <v>0.32</v>
      </c>
    </row>
    <row r="13" spans="1:11">
      <c r="A13" t="s">
        <v>49</v>
      </c>
      <c r="B13">
        <v>256.19</v>
      </c>
      <c r="C13">
        <v>254.22</v>
      </c>
      <c r="D13">
        <v>256.62</v>
      </c>
      <c r="E13">
        <v>253.7</v>
      </c>
      <c r="G13" t="s">
        <v>49</v>
      </c>
      <c r="H13">
        <v>0.61</v>
      </c>
      <c r="I13">
        <v>0.55000000000000004</v>
      </c>
      <c r="J13">
        <v>0.74</v>
      </c>
      <c r="K13">
        <v>0.45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27"/>
  <sheetViews>
    <sheetView topLeftCell="A49" zoomScale="110" zoomScaleNormal="110" workbookViewId="0">
      <selection activeCell="G60" sqref="G60"/>
    </sheetView>
  </sheetViews>
  <sheetFormatPr defaultRowHeight="15"/>
  <cols>
    <col min="3" max="3" width="12.5703125" customWidth="1"/>
    <col min="5" max="5" width="9.140625" customWidth="1"/>
    <col min="6" max="6" width="18.140625" customWidth="1"/>
    <col min="7" max="7" width="21.140625" customWidth="1"/>
  </cols>
  <sheetData>
    <row r="1" spans="1:7">
      <c r="A1" t="s">
        <v>5</v>
      </c>
      <c r="B1" t="s">
        <v>12</v>
      </c>
      <c r="C1" t="s">
        <v>17</v>
      </c>
      <c r="E1" t="s">
        <v>5</v>
      </c>
      <c r="F1" t="s">
        <v>45</v>
      </c>
      <c r="G1" t="s">
        <v>46</v>
      </c>
    </row>
    <row r="2" spans="1:7">
      <c r="A2" t="s">
        <v>35</v>
      </c>
      <c r="B2">
        <v>191.47</v>
      </c>
      <c r="C2">
        <v>190.19</v>
      </c>
      <c r="E2" t="s">
        <v>35</v>
      </c>
      <c r="F2">
        <v>1.29</v>
      </c>
      <c r="G2">
        <v>1.29</v>
      </c>
    </row>
    <row r="3" spans="1:7">
      <c r="A3" t="s">
        <v>33</v>
      </c>
      <c r="B3">
        <v>194.54</v>
      </c>
      <c r="C3">
        <v>192.44</v>
      </c>
      <c r="E3" t="s">
        <v>33</v>
      </c>
      <c r="F3">
        <v>1.81</v>
      </c>
      <c r="G3">
        <v>0.64</v>
      </c>
    </row>
    <row r="4" spans="1:7">
      <c r="A4" t="s">
        <v>34</v>
      </c>
      <c r="B4">
        <v>200.43</v>
      </c>
      <c r="C4">
        <v>196.85</v>
      </c>
      <c r="E4" t="s">
        <v>34</v>
      </c>
      <c r="F4">
        <v>0.68</v>
      </c>
      <c r="G4">
        <v>1.42</v>
      </c>
    </row>
    <row r="5" spans="1:7">
      <c r="A5" t="s">
        <v>51</v>
      </c>
      <c r="B5">
        <v>202.86</v>
      </c>
      <c r="C5">
        <v>200.85</v>
      </c>
      <c r="E5" t="s">
        <v>51</v>
      </c>
      <c r="F5">
        <v>0.72</v>
      </c>
      <c r="G5">
        <v>1.42</v>
      </c>
    </row>
    <row r="6" spans="1:7">
      <c r="A6" t="s">
        <v>49</v>
      </c>
      <c r="B6">
        <v>208.71</v>
      </c>
      <c r="C6">
        <v>205.98</v>
      </c>
      <c r="E6" t="s">
        <v>49</v>
      </c>
      <c r="F6">
        <v>1.0900000000000001</v>
      </c>
      <c r="G6">
        <v>1.43</v>
      </c>
    </row>
    <row r="8" spans="1:7">
      <c r="A8" t="s">
        <v>5</v>
      </c>
      <c r="B8" t="s">
        <v>44</v>
      </c>
      <c r="C8" t="s">
        <v>7</v>
      </c>
      <c r="E8" t="s">
        <v>5</v>
      </c>
      <c r="F8" t="s">
        <v>47</v>
      </c>
      <c r="G8" t="s">
        <v>48</v>
      </c>
    </row>
    <row r="9" spans="1:7">
      <c r="A9" t="s">
        <v>35</v>
      </c>
      <c r="B9">
        <v>186.94</v>
      </c>
      <c r="C9">
        <v>184.45</v>
      </c>
      <c r="E9" t="s">
        <v>35</v>
      </c>
      <c r="F9" s="1">
        <v>0.63</v>
      </c>
      <c r="G9" s="1">
        <v>0.57999999999999996</v>
      </c>
    </row>
    <row r="10" spans="1:7">
      <c r="A10" t="s">
        <v>33</v>
      </c>
      <c r="B10">
        <v>191.82</v>
      </c>
      <c r="C10">
        <v>187.27</v>
      </c>
      <c r="E10" t="s">
        <v>33</v>
      </c>
      <c r="F10" s="2">
        <v>0.19</v>
      </c>
      <c r="G10" s="1">
        <v>1.05</v>
      </c>
    </row>
    <row r="11" spans="1:7">
      <c r="A11" t="s">
        <v>34</v>
      </c>
      <c r="B11">
        <v>195.83</v>
      </c>
      <c r="C11">
        <v>191.34</v>
      </c>
      <c r="E11" t="s">
        <v>34</v>
      </c>
      <c r="F11" s="2">
        <v>0.99</v>
      </c>
      <c r="G11" s="1">
        <v>2.44</v>
      </c>
    </row>
    <row r="12" spans="1:7">
      <c r="A12" t="s">
        <v>51</v>
      </c>
      <c r="B12">
        <v>201.04</v>
      </c>
      <c r="C12">
        <v>192.34</v>
      </c>
      <c r="E12" t="s">
        <v>51</v>
      </c>
      <c r="F12" s="2">
        <v>0.79</v>
      </c>
      <c r="G12" s="2">
        <v>0.28000000000000003</v>
      </c>
    </row>
    <row r="13" spans="1:7">
      <c r="A13" t="s">
        <v>49</v>
      </c>
      <c r="B13">
        <v>207.81</v>
      </c>
      <c r="C13">
        <v>194.42</v>
      </c>
      <c r="E13" t="s">
        <v>49</v>
      </c>
      <c r="F13" s="2">
        <v>1.54</v>
      </c>
      <c r="G13" s="1">
        <v>0.98</v>
      </c>
    </row>
    <row r="15" spans="1:7">
      <c r="A15" t="s">
        <v>5</v>
      </c>
      <c r="B15" t="s">
        <v>12</v>
      </c>
      <c r="C15" t="s">
        <v>17</v>
      </c>
      <c r="E15" t="s">
        <v>5</v>
      </c>
      <c r="F15" t="s">
        <v>45</v>
      </c>
      <c r="G15" t="s">
        <v>46</v>
      </c>
    </row>
    <row r="16" spans="1:7">
      <c r="A16" t="s">
        <v>35</v>
      </c>
      <c r="B16">
        <v>42.48</v>
      </c>
      <c r="C16">
        <v>41.79</v>
      </c>
      <c r="E16" t="s">
        <v>35</v>
      </c>
      <c r="F16">
        <v>1.07</v>
      </c>
      <c r="G16">
        <v>1.32</v>
      </c>
    </row>
    <row r="17" spans="1:7">
      <c r="A17" t="s">
        <v>33</v>
      </c>
      <c r="B17">
        <v>44.74</v>
      </c>
      <c r="C17">
        <v>45.09</v>
      </c>
      <c r="E17" t="s">
        <v>33</v>
      </c>
      <c r="F17">
        <v>0.86</v>
      </c>
      <c r="G17">
        <v>1.73</v>
      </c>
    </row>
    <row r="18" spans="1:7">
      <c r="A18" t="s">
        <v>34</v>
      </c>
      <c r="B18">
        <v>48.21</v>
      </c>
      <c r="C18">
        <v>46.99</v>
      </c>
      <c r="E18" t="s">
        <v>34</v>
      </c>
      <c r="F18">
        <v>1.18</v>
      </c>
      <c r="G18">
        <v>1.69</v>
      </c>
    </row>
    <row r="19" spans="1:7">
      <c r="A19" t="s">
        <v>51</v>
      </c>
      <c r="B19">
        <v>46.63</v>
      </c>
      <c r="C19">
        <v>47.22</v>
      </c>
      <c r="E19" t="s">
        <v>51</v>
      </c>
      <c r="F19">
        <v>2.58</v>
      </c>
      <c r="G19">
        <v>1.19</v>
      </c>
    </row>
    <row r="20" spans="1:7">
      <c r="A20" t="s">
        <v>49</v>
      </c>
      <c r="B20">
        <v>52.61</v>
      </c>
      <c r="C20">
        <v>51.05</v>
      </c>
      <c r="E20" t="s">
        <v>49</v>
      </c>
      <c r="F20">
        <v>3.01</v>
      </c>
      <c r="G20">
        <v>1.82</v>
      </c>
    </row>
    <row r="22" spans="1:7">
      <c r="A22" t="s">
        <v>5</v>
      </c>
      <c r="B22" t="s">
        <v>44</v>
      </c>
      <c r="C22" t="s">
        <v>7</v>
      </c>
      <c r="E22" t="s">
        <v>5</v>
      </c>
      <c r="F22" t="s">
        <v>47</v>
      </c>
      <c r="G22" t="s">
        <v>48</v>
      </c>
    </row>
    <row r="23" spans="1:7">
      <c r="A23" t="s">
        <v>35</v>
      </c>
      <c r="B23">
        <v>37.909999999999997</v>
      </c>
      <c r="C23">
        <v>35.159999999999997</v>
      </c>
      <c r="E23" t="s">
        <v>35</v>
      </c>
      <c r="F23">
        <v>2.25</v>
      </c>
      <c r="G23" s="1">
        <v>0.17</v>
      </c>
    </row>
    <row r="24" spans="1:7">
      <c r="A24" t="s">
        <v>33</v>
      </c>
      <c r="B24">
        <v>41.33</v>
      </c>
      <c r="C24">
        <v>36.25</v>
      </c>
      <c r="E24" t="s">
        <v>33</v>
      </c>
      <c r="F24">
        <v>0.33</v>
      </c>
      <c r="G24" s="1">
        <v>1.62</v>
      </c>
    </row>
    <row r="25" spans="1:7">
      <c r="A25" t="s">
        <v>34</v>
      </c>
      <c r="B25">
        <v>43.1</v>
      </c>
      <c r="C25">
        <v>42.88</v>
      </c>
      <c r="E25" t="s">
        <v>34</v>
      </c>
      <c r="F25">
        <v>1.28</v>
      </c>
      <c r="G25" s="1">
        <v>2.2200000000000002</v>
      </c>
    </row>
    <row r="26" spans="1:7">
      <c r="A26" t="s">
        <v>51</v>
      </c>
      <c r="B26">
        <v>48.67</v>
      </c>
      <c r="C26">
        <v>41.73</v>
      </c>
      <c r="E26" t="s">
        <v>51</v>
      </c>
      <c r="F26">
        <v>1.92</v>
      </c>
      <c r="G26" s="1">
        <v>0.7</v>
      </c>
    </row>
    <row r="27" spans="1:7">
      <c r="A27" t="s">
        <v>49</v>
      </c>
      <c r="B27">
        <v>51.06</v>
      </c>
      <c r="C27">
        <v>42.27</v>
      </c>
      <c r="E27" t="s">
        <v>49</v>
      </c>
      <c r="F27">
        <v>0.87</v>
      </c>
      <c r="G27" s="1">
        <v>2.5299999999999998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31"/>
  <sheetViews>
    <sheetView topLeftCell="A85" workbookViewId="0">
      <selection activeCell="F110" sqref="F110"/>
    </sheetView>
  </sheetViews>
  <sheetFormatPr defaultRowHeight="15"/>
  <cols>
    <col min="1" max="3" width="16.28515625" customWidth="1"/>
    <col min="4" max="4" width="9.5703125" customWidth="1"/>
    <col min="5" max="5" width="14.140625" customWidth="1"/>
    <col min="9" max="9" width="12.7109375" customWidth="1"/>
  </cols>
  <sheetData>
    <row r="2" spans="1:11">
      <c r="A2" t="s">
        <v>58</v>
      </c>
      <c r="B2" t="s">
        <v>53</v>
      </c>
      <c r="C2" t="s">
        <v>56</v>
      </c>
      <c r="D2" t="s">
        <v>6</v>
      </c>
      <c r="E2" t="s">
        <v>52</v>
      </c>
      <c r="F2" t="s">
        <v>61</v>
      </c>
    </row>
    <row r="3" spans="1:11">
      <c r="A3">
        <v>191.47</v>
      </c>
      <c r="B3">
        <v>255.27</v>
      </c>
      <c r="C3">
        <v>251.96</v>
      </c>
      <c r="D3">
        <v>42.17</v>
      </c>
      <c r="E3">
        <v>39.979999999999997</v>
      </c>
      <c r="F3">
        <f>(D3+E3)/2</f>
        <v>41.075000000000003</v>
      </c>
    </row>
    <row r="4" spans="1:11">
      <c r="A4">
        <v>194.54</v>
      </c>
      <c r="B4">
        <v>256.73</v>
      </c>
      <c r="C4">
        <v>252.53</v>
      </c>
      <c r="D4">
        <v>54.38</v>
      </c>
      <c r="E4">
        <v>48.07</v>
      </c>
      <c r="F4">
        <f t="shared" ref="F4:F31" si="0">(D4+E4)/2</f>
        <v>51.225000000000001</v>
      </c>
      <c r="I4" t="s">
        <v>63</v>
      </c>
      <c r="J4" t="s">
        <v>58</v>
      </c>
      <c r="K4" t="s">
        <v>64</v>
      </c>
    </row>
    <row r="5" spans="1:11">
      <c r="A5">
        <v>200.43</v>
      </c>
      <c r="B5">
        <v>257.33999999999997</v>
      </c>
      <c r="C5">
        <v>253.29</v>
      </c>
      <c r="D5">
        <v>105.1</v>
      </c>
      <c r="E5">
        <v>82.29</v>
      </c>
      <c r="F5">
        <f t="shared" si="0"/>
        <v>93.694999999999993</v>
      </c>
      <c r="I5" t="s">
        <v>12</v>
      </c>
      <c r="J5">
        <v>3.01</v>
      </c>
      <c r="K5">
        <v>0.91</v>
      </c>
    </row>
    <row r="6" spans="1:11">
      <c r="A6">
        <v>202.86</v>
      </c>
      <c r="B6">
        <v>257.60000000000002</v>
      </c>
      <c r="C6">
        <v>254.5</v>
      </c>
      <c r="D6">
        <v>132.13999999999999</v>
      </c>
      <c r="E6">
        <v>125.71</v>
      </c>
      <c r="F6">
        <f t="shared" si="0"/>
        <v>128.92499999999998</v>
      </c>
      <c r="I6" t="s">
        <v>17</v>
      </c>
      <c r="J6">
        <v>1.82</v>
      </c>
      <c r="K6">
        <v>1.32</v>
      </c>
    </row>
    <row r="7" spans="1:11">
      <c r="A7">
        <v>208.71</v>
      </c>
      <c r="B7">
        <v>256.19</v>
      </c>
      <c r="C7">
        <v>254.22</v>
      </c>
      <c r="D7">
        <v>221.19</v>
      </c>
      <c r="E7">
        <v>192.74</v>
      </c>
      <c r="F7">
        <f t="shared" si="0"/>
        <v>206.965</v>
      </c>
      <c r="I7" t="s">
        <v>0</v>
      </c>
      <c r="J7">
        <v>2.25</v>
      </c>
      <c r="K7">
        <v>1</v>
      </c>
    </row>
    <row r="8" spans="1:11">
      <c r="I8" t="s">
        <v>60</v>
      </c>
      <c r="J8">
        <v>2.5299999999999998</v>
      </c>
      <c r="K8">
        <v>1.98</v>
      </c>
    </row>
    <row r="10" spans="1:11">
      <c r="A10" t="s">
        <v>59</v>
      </c>
      <c r="B10" t="s">
        <v>53</v>
      </c>
      <c r="C10" t="s">
        <v>56</v>
      </c>
      <c r="D10" t="s">
        <v>6</v>
      </c>
      <c r="E10" t="s">
        <v>52</v>
      </c>
      <c r="F10" t="s">
        <v>62</v>
      </c>
    </row>
    <row r="11" spans="1:11">
      <c r="A11">
        <v>190.19</v>
      </c>
      <c r="B11">
        <v>255.55</v>
      </c>
      <c r="C11">
        <v>251.57</v>
      </c>
      <c r="D11">
        <v>26.32</v>
      </c>
      <c r="E11">
        <v>23.2</v>
      </c>
      <c r="F11">
        <f t="shared" si="0"/>
        <v>24.759999999999998</v>
      </c>
    </row>
    <row r="12" spans="1:11">
      <c r="A12">
        <v>192.44</v>
      </c>
      <c r="B12">
        <v>256.08999999999997</v>
      </c>
      <c r="C12">
        <v>252.31</v>
      </c>
      <c r="D12">
        <v>32.82</v>
      </c>
      <c r="E12">
        <v>54.45</v>
      </c>
      <c r="F12">
        <f t="shared" si="0"/>
        <v>43.635000000000005</v>
      </c>
    </row>
    <row r="13" spans="1:11">
      <c r="A13">
        <v>196.85</v>
      </c>
      <c r="B13">
        <v>256.91000000000003</v>
      </c>
      <c r="C13">
        <v>252.93</v>
      </c>
      <c r="D13">
        <v>90.1</v>
      </c>
      <c r="E13">
        <v>79.680000000000007</v>
      </c>
      <c r="F13">
        <f t="shared" si="0"/>
        <v>84.89</v>
      </c>
    </row>
    <row r="14" spans="1:11">
      <c r="A14">
        <v>200.85</v>
      </c>
      <c r="B14">
        <v>257.13</v>
      </c>
      <c r="C14">
        <v>254.37</v>
      </c>
      <c r="D14">
        <v>116.37</v>
      </c>
      <c r="E14">
        <v>94.8</v>
      </c>
      <c r="F14">
        <f t="shared" si="0"/>
        <v>105.58500000000001</v>
      </c>
    </row>
    <row r="15" spans="1:11">
      <c r="A15">
        <v>205.98</v>
      </c>
      <c r="B15">
        <v>256.62</v>
      </c>
      <c r="C15">
        <v>253.7</v>
      </c>
      <c r="D15">
        <v>219.3</v>
      </c>
      <c r="E15">
        <v>210.06</v>
      </c>
      <c r="F15">
        <f t="shared" si="0"/>
        <v>214.68</v>
      </c>
    </row>
    <row r="18" spans="1:6">
      <c r="A18" t="s">
        <v>58</v>
      </c>
      <c r="B18" t="s">
        <v>55</v>
      </c>
      <c r="C18" t="s">
        <v>56</v>
      </c>
      <c r="D18" t="s">
        <v>6</v>
      </c>
      <c r="E18" t="s">
        <v>52</v>
      </c>
      <c r="F18" t="s">
        <v>62</v>
      </c>
    </row>
    <row r="19" spans="1:6">
      <c r="A19">
        <v>186.94</v>
      </c>
      <c r="B19">
        <v>253.51</v>
      </c>
      <c r="C19">
        <v>251.56</v>
      </c>
      <c r="D19">
        <v>19.72</v>
      </c>
      <c r="E19">
        <v>15.49</v>
      </c>
      <c r="F19">
        <f t="shared" si="0"/>
        <v>17.605</v>
      </c>
    </row>
    <row r="20" spans="1:6">
      <c r="A20">
        <v>191.82</v>
      </c>
      <c r="B20">
        <v>255.36</v>
      </c>
      <c r="C20">
        <v>252.4</v>
      </c>
      <c r="D20">
        <v>23.67</v>
      </c>
      <c r="E20">
        <v>25.67</v>
      </c>
      <c r="F20">
        <f t="shared" si="0"/>
        <v>24.67</v>
      </c>
    </row>
    <row r="21" spans="1:6">
      <c r="A21">
        <v>195.83</v>
      </c>
      <c r="B21">
        <v>256.70999999999998</v>
      </c>
      <c r="C21">
        <v>252.77</v>
      </c>
      <c r="D21">
        <v>44.11</v>
      </c>
      <c r="E21">
        <v>54.04</v>
      </c>
      <c r="F21">
        <f t="shared" si="0"/>
        <v>49.075000000000003</v>
      </c>
    </row>
    <row r="22" spans="1:6">
      <c r="A22">
        <v>201.04</v>
      </c>
      <c r="B22">
        <v>257.64</v>
      </c>
      <c r="C22">
        <v>254.39</v>
      </c>
      <c r="D22">
        <v>79.010000000000005</v>
      </c>
      <c r="E22">
        <v>70.489999999999995</v>
      </c>
      <c r="F22">
        <f t="shared" si="0"/>
        <v>74.75</v>
      </c>
    </row>
    <row r="23" spans="1:6">
      <c r="A23">
        <v>207.81</v>
      </c>
      <c r="B23">
        <v>257.10000000000002</v>
      </c>
      <c r="C23">
        <v>254.72</v>
      </c>
      <c r="D23">
        <v>122.57</v>
      </c>
      <c r="E23">
        <v>159.1</v>
      </c>
      <c r="F23">
        <f t="shared" si="0"/>
        <v>140.83499999999998</v>
      </c>
    </row>
    <row r="26" spans="1:6">
      <c r="A26" t="s">
        <v>58</v>
      </c>
      <c r="B26" t="s">
        <v>55</v>
      </c>
      <c r="C26" t="s">
        <v>54</v>
      </c>
      <c r="D26" t="s">
        <v>6</v>
      </c>
      <c r="E26" t="s">
        <v>57</v>
      </c>
      <c r="F26" t="s">
        <v>61</v>
      </c>
    </row>
    <row r="27" spans="1:6">
      <c r="A27">
        <v>184.45</v>
      </c>
      <c r="B27">
        <v>253.77</v>
      </c>
      <c r="C27">
        <v>250.37</v>
      </c>
      <c r="D27">
        <v>6.15</v>
      </c>
      <c r="E27">
        <v>2.54</v>
      </c>
      <c r="F27">
        <f t="shared" si="0"/>
        <v>4.3450000000000006</v>
      </c>
    </row>
    <row r="28" spans="1:6">
      <c r="A28">
        <v>187.27</v>
      </c>
      <c r="B28">
        <v>254.04</v>
      </c>
      <c r="C28">
        <v>251.28</v>
      </c>
      <c r="D28">
        <v>5.99</v>
      </c>
      <c r="E28">
        <v>0.73</v>
      </c>
      <c r="F28">
        <f t="shared" si="0"/>
        <v>3.3600000000000003</v>
      </c>
    </row>
    <row r="29" spans="1:6">
      <c r="A29">
        <v>191.34</v>
      </c>
      <c r="B29">
        <v>254.59</v>
      </c>
      <c r="C29">
        <v>251.42</v>
      </c>
      <c r="D29">
        <v>10.63</v>
      </c>
      <c r="E29">
        <v>3.67</v>
      </c>
      <c r="F29">
        <f t="shared" si="0"/>
        <v>7.15</v>
      </c>
    </row>
    <row r="30" spans="1:6">
      <c r="A30">
        <v>192.34</v>
      </c>
      <c r="B30">
        <v>255.07</v>
      </c>
      <c r="C30">
        <v>251.85</v>
      </c>
      <c r="D30">
        <v>15.53</v>
      </c>
      <c r="E30">
        <v>8.2200000000000006</v>
      </c>
      <c r="F30">
        <f t="shared" si="0"/>
        <v>11.875</v>
      </c>
    </row>
    <row r="31" spans="1:6">
      <c r="A31">
        <v>194.42</v>
      </c>
      <c r="B31">
        <v>255.36</v>
      </c>
      <c r="C31">
        <v>251.55</v>
      </c>
      <c r="D31">
        <v>23.55</v>
      </c>
      <c r="E31">
        <v>18.29</v>
      </c>
      <c r="F31">
        <f t="shared" si="0"/>
        <v>20.92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4"/>
  <sheetViews>
    <sheetView tabSelected="1" topLeftCell="A21" workbookViewId="0">
      <selection activeCell="B32" sqref="B32"/>
    </sheetView>
  </sheetViews>
  <sheetFormatPr defaultRowHeight="15"/>
  <cols>
    <col min="1" max="1" width="19.42578125" customWidth="1"/>
    <col min="3" max="3" width="16.5703125" customWidth="1"/>
  </cols>
  <sheetData>
    <row r="1" spans="1:3">
      <c r="A1" t="s">
        <v>5</v>
      </c>
      <c r="B1" t="s">
        <v>6</v>
      </c>
      <c r="C1" t="s">
        <v>22</v>
      </c>
    </row>
    <row r="2" spans="1:3">
      <c r="A2" t="s">
        <v>0</v>
      </c>
      <c r="B2">
        <v>19.72</v>
      </c>
      <c r="C2">
        <v>0.69499999999999995</v>
      </c>
    </row>
    <row r="3" spans="1:3">
      <c r="A3" t="s">
        <v>1</v>
      </c>
      <c r="B3">
        <v>23.67</v>
      </c>
      <c r="C3">
        <v>0.60699999999999998</v>
      </c>
    </row>
    <row r="4" spans="1:3">
      <c r="A4" t="s">
        <v>2</v>
      </c>
      <c r="B4">
        <v>44.11</v>
      </c>
      <c r="C4">
        <v>0.48599999999999999</v>
      </c>
    </row>
    <row r="5" spans="1:3">
      <c r="A5" t="s">
        <v>3</v>
      </c>
      <c r="B5">
        <v>79.010000000000005</v>
      </c>
      <c r="C5">
        <v>0.39400000000000002</v>
      </c>
    </row>
    <row r="6" spans="1:3">
      <c r="A6" t="s">
        <v>4</v>
      </c>
      <c r="B6">
        <v>122.57</v>
      </c>
      <c r="C6">
        <v>0.30499999999999999</v>
      </c>
    </row>
    <row r="8" spans="1:3">
      <c r="A8" t="s">
        <v>5</v>
      </c>
      <c r="B8" t="s">
        <v>6</v>
      </c>
      <c r="C8" t="s">
        <v>22</v>
      </c>
    </row>
    <row r="9" spans="1:3">
      <c r="A9" t="s">
        <v>7</v>
      </c>
      <c r="B9">
        <v>6.15</v>
      </c>
      <c r="C9">
        <v>0.66100000000000003</v>
      </c>
    </row>
    <row r="10" spans="1:3">
      <c r="A10" t="s">
        <v>8</v>
      </c>
      <c r="B10">
        <v>5.99</v>
      </c>
      <c r="C10">
        <v>0.65900000000000003</v>
      </c>
    </row>
    <row r="11" spans="1:3">
      <c r="A11" t="s">
        <v>9</v>
      </c>
      <c r="B11">
        <v>10.63</v>
      </c>
      <c r="C11">
        <v>0.62</v>
      </c>
    </row>
    <row r="12" spans="1:3">
      <c r="A12" t="s">
        <v>11</v>
      </c>
      <c r="B12">
        <v>15.53</v>
      </c>
      <c r="C12">
        <v>0.58799999999999997</v>
      </c>
    </row>
    <row r="13" spans="1:3">
      <c r="A13" t="s">
        <v>10</v>
      </c>
      <c r="B13">
        <v>23.55</v>
      </c>
      <c r="C13">
        <v>0.51700000000000002</v>
      </c>
    </row>
    <row r="15" spans="1:3">
      <c r="A15" t="s">
        <v>5</v>
      </c>
      <c r="B15" t="s">
        <v>6</v>
      </c>
      <c r="C15" t="s">
        <v>22</v>
      </c>
    </row>
    <row r="16" spans="1:3">
      <c r="A16" t="s">
        <v>12</v>
      </c>
      <c r="B16">
        <v>42.17</v>
      </c>
      <c r="C16">
        <v>0.55600000000000005</v>
      </c>
    </row>
    <row r="17" spans="1:3">
      <c r="A17" t="s">
        <v>13</v>
      </c>
      <c r="B17">
        <v>54.38</v>
      </c>
      <c r="C17">
        <v>0.47699999999999998</v>
      </c>
    </row>
    <row r="18" spans="1:3">
      <c r="A18" t="s">
        <v>14</v>
      </c>
      <c r="B18">
        <v>105.1</v>
      </c>
      <c r="C18">
        <v>0.35</v>
      </c>
    </row>
    <row r="19" spans="1:3">
      <c r="A19" t="s">
        <v>15</v>
      </c>
      <c r="B19">
        <v>132.13999999999999</v>
      </c>
      <c r="C19">
        <v>0.29099999999999998</v>
      </c>
    </row>
    <row r="20" spans="1:3">
      <c r="A20" t="s">
        <v>16</v>
      </c>
      <c r="B20">
        <v>221.19</v>
      </c>
      <c r="C20">
        <v>0.21</v>
      </c>
    </row>
    <row r="22" spans="1:3">
      <c r="A22" t="s">
        <v>5</v>
      </c>
      <c r="B22" t="s">
        <v>6</v>
      </c>
      <c r="C22" t="s">
        <v>22</v>
      </c>
    </row>
    <row r="23" spans="1:3">
      <c r="A23" t="s">
        <v>17</v>
      </c>
      <c r="B23">
        <v>26.32</v>
      </c>
      <c r="C23">
        <v>0.52</v>
      </c>
    </row>
    <row r="24" spans="1:3">
      <c r="A24" t="s">
        <v>18</v>
      </c>
      <c r="B24">
        <v>32.82</v>
      </c>
      <c r="C24">
        <v>0.48799999999999999</v>
      </c>
    </row>
    <row r="25" spans="1:3">
      <c r="A25" t="s">
        <v>19</v>
      </c>
      <c r="B25">
        <v>90.1</v>
      </c>
      <c r="C25">
        <v>0.376</v>
      </c>
    </row>
    <row r="26" spans="1:3">
      <c r="A26" t="s">
        <v>20</v>
      </c>
      <c r="B26">
        <v>116.37</v>
      </c>
      <c r="C26">
        <v>0.307</v>
      </c>
    </row>
    <row r="27" spans="1:3">
      <c r="A27" t="s">
        <v>21</v>
      </c>
      <c r="B27">
        <v>219.3</v>
      </c>
      <c r="C27">
        <v>0.223</v>
      </c>
    </row>
    <row r="29" spans="1:3">
      <c r="A29" t="s">
        <v>5</v>
      </c>
      <c r="B29" t="s">
        <v>6</v>
      </c>
      <c r="C29" t="s">
        <v>22</v>
      </c>
    </row>
    <row r="30" spans="1:3">
      <c r="A30" t="s">
        <v>17</v>
      </c>
    </row>
    <row r="31" spans="1:3">
      <c r="A31" t="s">
        <v>65</v>
      </c>
      <c r="B31">
        <v>0.5</v>
      </c>
      <c r="C31" s="3">
        <v>0.57299999999999995</v>
      </c>
    </row>
    <row r="32" spans="1:3">
      <c r="A32" t="s">
        <v>66</v>
      </c>
      <c r="B32">
        <v>15.72</v>
      </c>
      <c r="C32" s="4">
        <v>0.46899999999999997</v>
      </c>
    </row>
    <row r="33" spans="1:3">
      <c r="A33" t="s">
        <v>67</v>
      </c>
      <c r="B33">
        <v>31.95</v>
      </c>
      <c r="C33" s="4">
        <v>0.436</v>
      </c>
    </row>
    <row r="34" spans="1:3">
      <c r="A34" t="s">
        <v>68</v>
      </c>
      <c r="B34">
        <v>46.24</v>
      </c>
      <c r="C34" s="4">
        <v>0.37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5"/>
  <sheetViews>
    <sheetView workbookViewId="0">
      <selection activeCell="Q17" sqref="Q17"/>
    </sheetView>
  </sheetViews>
  <sheetFormatPr defaultRowHeight="15"/>
  <sheetData>
    <row r="1" spans="1:2">
      <c r="A1" t="s">
        <v>6</v>
      </c>
      <c r="B1" t="s">
        <v>22</v>
      </c>
    </row>
    <row r="2" spans="1:2">
      <c r="A2">
        <v>19.72</v>
      </c>
      <c r="B2">
        <v>0.69499999999999995</v>
      </c>
    </row>
    <row r="3" spans="1:2">
      <c r="A3">
        <v>23.67</v>
      </c>
      <c r="B3">
        <v>0.60699999999999998</v>
      </c>
    </row>
    <row r="4" spans="1:2">
      <c r="A4">
        <v>44.11</v>
      </c>
      <c r="B4">
        <v>0.48599999999999999</v>
      </c>
    </row>
    <row r="5" spans="1:2">
      <c r="A5">
        <v>79.010000000000005</v>
      </c>
      <c r="B5">
        <v>0.39400000000000002</v>
      </c>
    </row>
    <row r="6" spans="1:2">
      <c r="A6">
        <v>122.57</v>
      </c>
      <c r="B6">
        <v>0.30499999999999999</v>
      </c>
    </row>
    <row r="7" spans="1:2">
      <c r="A7">
        <v>6.15</v>
      </c>
      <c r="B7">
        <v>0.66100000000000003</v>
      </c>
    </row>
    <row r="8" spans="1:2">
      <c r="A8">
        <v>5.99</v>
      </c>
      <c r="B8">
        <v>0.65900000000000003</v>
      </c>
    </row>
    <row r="9" spans="1:2">
      <c r="A9">
        <v>10.63</v>
      </c>
      <c r="B9">
        <v>0.62</v>
      </c>
    </row>
    <row r="10" spans="1:2">
      <c r="A10">
        <v>15.53</v>
      </c>
      <c r="B10">
        <v>0.58799999999999997</v>
      </c>
    </row>
    <row r="11" spans="1:2">
      <c r="A11">
        <v>23.55</v>
      </c>
      <c r="B11">
        <v>0.51700000000000002</v>
      </c>
    </row>
    <row r="12" spans="1:2">
      <c r="A12">
        <v>42.17</v>
      </c>
      <c r="B12">
        <v>0.55600000000000005</v>
      </c>
    </row>
    <row r="13" spans="1:2">
      <c r="A13">
        <v>54.38</v>
      </c>
      <c r="B13">
        <v>0.47699999999999998</v>
      </c>
    </row>
    <row r="14" spans="1:2">
      <c r="A14">
        <v>105.1</v>
      </c>
      <c r="B14">
        <v>0.35</v>
      </c>
    </row>
    <row r="15" spans="1:2">
      <c r="A15">
        <v>132.13999999999999</v>
      </c>
      <c r="B15">
        <v>0.29099999999999998</v>
      </c>
    </row>
    <row r="16" spans="1:2">
      <c r="A16">
        <v>221.19</v>
      </c>
      <c r="B16">
        <v>0.21</v>
      </c>
    </row>
    <row r="17" spans="1:2">
      <c r="A17">
        <v>26.32</v>
      </c>
      <c r="B17">
        <v>0.52</v>
      </c>
    </row>
    <row r="18" spans="1:2">
      <c r="A18">
        <v>32.82</v>
      </c>
      <c r="B18">
        <v>0.48799999999999999</v>
      </c>
    </row>
    <row r="19" spans="1:2">
      <c r="A19">
        <v>90.1</v>
      </c>
      <c r="B19">
        <v>0.376</v>
      </c>
    </row>
    <row r="20" spans="1:2">
      <c r="A20">
        <v>116.37</v>
      </c>
      <c r="B20">
        <v>0.307</v>
      </c>
    </row>
    <row r="21" spans="1:2">
      <c r="A21">
        <v>219.3</v>
      </c>
      <c r="B21">
        <v>0.223</v>
      </c>
    </row>
    <row r="22" spans="1:2">
      <c r="A22">
        <v>-0.08</v>
      </c>
      <c r="B22" s="3">
        <v>0.57299999999999995</v>
      </c>
    </row>
    <row r="23" spans="1:2">
      <c r="A23">
        <v>15.72</v>
      </c>
      <c r="B23" s="4">
        <v>0.46899999999999997</v>
      </c>
    </row>
    <row r="24" spans="1:2">
      <c r="A24">
        <v>31.95</v>
      </c>
      <c r="B24" s="4">
        <v>0.436</v>
      </c>
    </row>
    <row r="25" spans="1:2">
      <c r="A25">
        <v>46.24</v>
      </c>
      <c r="B25" s="4">
        <v>0.37</v>
      </c>
    </row>
  </sheetData>
  <sortState ref="A2:C25">
    <sortCondition descending="1" ref="A1"/>
  </sortState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I11" sqref="I11"/>
    </sheetView>
  </sheetViews>
  <sheetFormatPr defaultRowHeight="15"/>
  <cols>
    <col min="1" max="1" width="16.7109375" customWidth="1"/>
    <col min="2" max="2" width="15.140625" customWidth="1"/>
  </cols>
  <sheetData>
    <row r="1" spans="1:2">
      <c r="A1" t="s">
        <v>32</v>
      </c>
      <c r="B1" t="s">
        <v>22</v>
      </c>
    </row>
    <row r="2" spans="1:2">
      <c r="A2">
        <v>15.49</v>
      </c>
      <c r="B2">
        <v>0.69499999999999995</v>
      </c>
    </row>
    <row r="3" spans="1:2">
      <c r="A3">
        <v>19.72</v>
      </c>
      <c r="B3">
        <v>0.69499999999999995</v>
      </c>
    </row>
    <row r="4" spans="1:2">
      <c r="A4">
        <v>2.54</v>
      </c>
      <c r="B4">
        <v>0.66100000000000003</v>
      </c>
    </row>
    <row r="5" spans="1:2">
      <c r="A5">
        <v>6.15</v>
      </c>
      <c r="B5">
        <v>0.66100000000000003</v>
      </c>
    </row>
    <row r="6" spans="1:2">
      <c r="A6">
        <v>0.73</v>
      </c>
      <c r="B6">
        <v>0.65900000000000003</v>
      </c>
    </row>
    <row r="7" spans="1:2">
      <c r="A7">
        <v>5.99</v>
      </c>
      <c r="B7">
        <v>0.65900000000000003</v>
      </c>
    </row>
    <row r="8" spans="1:2">
      <c r="A8">
        <v>3.67</v>
      </c>
      <c r="B8">
        <v>0.62</v>
      </c>
    </row>
    <row r="9" spans="1:2">
      <c r="A9">
        <v>10.63</v>
      </c>
      <c r="B9">
        <v>0.62</v>
      </c>
    </row>
    <row r="10" spans="1:2">
      <c r="A10">
        <v>25.67</v>
      </c>
      <c r="B10">
        <v>0.60699999999999998</v>
      </c>
    </row>
    <row r="11" spans="1:2">
      <c r="A11">
        <v>23.67</v>
      </c>
      <c r="B11">
        <v>0.60699999999999998</v>
      </c>
    </row>
    <row r="12" spans="1:2">
      <c r="A12">
        <v>8.2200000000000006</v>
      </c>
      <c r="B12">
        <v>0.58799999999999997</v>
      </c>
    </row>
    <row r="13" spans="1:2">
      <c r="A13">
        <v>15.53</v>
      </c>
      <c r="B13">
        <v>0.58799999999999997</v>
      </c>
    </row>
    <row r="14" spans="1:2">
      <c r="A14">
        <v>39.979999999999997</v>
      </c>
      <c r="B14">
        <v>0.55600000000000005</v>
      </c>
    </row>
    <row r="15" spans="1:2">
      <c r="A15">
        <v>42.17</v>
      </c>
      <c r="B15">
        <v>0.55600000000000005</v>
      </c>
    </row>
    <row r="16" spans="1:2">
      <c r="A16">
        <v>23.2</v>
      </c>
      <c r="B16">
        <v>0.52</v>
      </c>
    </row>
    <row r="17" spans="1:2">
      <c r="A17">
        <v>26.32</v>
      </c>
      <c r="B17">
        <v>0.52</v>
      </c>
    </row>
    <row r="18" spans="1:2">
      <c r="A18">
        <v>18.29</v>
      </c>
      <c r="B18">
        <v>0.51700000000000002</v>
      </c>
    </row>
    <row r="19" spans="1:2">
      <c r="A19">
        <v>23.55</v>
      </c>
      <c r="B19">
        <v>0.51700000000000002</v>
      </c>
    </row>
    <row r="20" spans="1:2">
      <c r="A20">
        <v>54.45</v>
      </c>
      <c r="B20">
        <v>0.48799999999999999</v>
      </c>
    </row>
    <row r="21" spans="1:2">
      <c r="A21">
        <v>32.82</v>
      </c>
      <c r="B21">
        <v>0.48799999999999999</v>
      </c>
    </row>
    <row r="22" spans="1:2">
      <c r="A22">
        <v>54.04</v>
      </c>
      <c r="B22">
        <v>0.48599999999999999</v>
      </c>
    </row>
    <row r="23" spans="1:2">
      <c r="A23">
        <v>44.11</v>
      </c>
      <c r="B23">
        <v>0.48599999999999999</v>
      </c>
    </row>
    <row r="24" spans="1:2">
      <c r="A24">
        <v>48.07</v>
      </c>
      <c r="B24">
        <v>0.47699999999999998</v>
      </c>
    </row>
    <row r="25" spans="1:2">
      <c r="A25">
        <v>54.38</v>
      </c>
      <c r="B25">
        <v>0.47699999999999998</v>
      </c>
    </row>
    <row r="26" spans="1:2">
      <c r="A26">
        <v>70.489999999999995</v>
      </c>
      <c r="B26">
        <v>0.39400000000000002</v>
      </c>
    </row>
    <row r="27" spans="1:2">
      <c r="A27">
        <v>79.010000000000005</v>
      </c>
      <c r="B27">
        <v>0.39400000000000002</v>
      </c>
    </row>
    <row r="28" spans="1:2">
      <c r="A28">
        <v>79.680000000000007</v>
      </c>
      <c r="B28">
        <v>0.376</v>
      </c>
    </row>
    <row r="29" spans="1:2">
      <c r="A29">
        <v>90.1</v>
      </c>
      <c r="B29">
        <v>0.376</v>
      </c>
    </row>
    <row r="30" spans="1:2">
      <c r="A30">
        <v>82.29</v>
      </c>
      <c r="B30">
        <v>0.35</v>
      </c>
    </row>
    <row r="31" spans="1:2">
      <c r="A31">
        <v>105.1</v>
      </c>
      <c r="B31">
        <v>0.35</v>
      </c>
    </row>
    <row r="32" spans="1:2">
      <c r="A32">
        <v>94.8</v>
      </c>
      <c r="B32">
        <v>0.307</v>
      </c>
    </row>
    <row r="33" spans="1:2">
      <c r="A33">
        <v>116.37</v>
      </c>
      <c r="B33">
        <v>0.307</v>
      </c>
    </row>
    <row r="34" spans="1:2">
      <c r="A34">
        <v>159.1</v>
      </c>
      <c r="B34">
        <v>0.30499999999999999</v>
      </c>
    </row>
    <row r="35" spans="1:2">
      <c r="A35">
        <v>122.57</v>
      </c>
      <c r="B35">
        <v>0.30499999999999999</v>
      </c>
    </row>
    <row r="36" spans="1:2">
      <c r="A36">
        <v>125.71</v>
      </c>
      <c r="B36">
        <v>0.29099999999999998</v>
      </c>
    </row>
    <row r="37" spans="1:2">
      <c r="A37">
        <v>132.13999999999999</v>
      </c>
      <c r="B37">
        <v>0.29099999999999998</v>
      </c>
    </row>
    <row r="38" spans="1:2">
      <c r="A38">
        <v>210.06</v>
      </c>
      <c r="B38">
        <v>0.223</v>
      </c>
    </row>
    <row r="39" spans="1:2">
      <c r="A39">
        <v>219.3</v>
      </c>
      <c r="B39">
        <v>0.223</v>
      </c>
    </row>
    <row r="40" spans="1:2">
      <c r="A40">
        <v>192.74</v>
      </c>
      <c r="B40">
        <v>0.21</v>
      </c>
    </row>
    <row r="41" spans="1:2">
      <c r="A41">
        <v>221.19</v>
      </c>
      <c r="B41">
        <v>0.21</v>
      </c>
    </row>
  </sheetData>
  <sortState ref="A2:C41">
    <sortCondition descending="1" ref="B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DSC data</vt:lpstr>
      <vt:lpstr>Melting Point</vt:lpstr>
      <vt:lpstr>Cryst Temp and Enthalpy</vt:lpstr>
      <vt:lpstr>DSC vs EGC</vt:lpstr>
      <vt:lpstr>IV vs EGC</vt:lpstr>
      <vt:lpstr>All IV Vs EGC - Tit</vt:lpstr>
      <vt:lpstr>All IV Vs EGC - NMR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2012-05-28T08:47:39Z</dcterms:created>
  <dcterms:modified xsi:type="dcterms:W3CDTF">2016-07-31T21:29:38Z</dcterms:modified>
</cp:coreProperties>
</file>